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90" windowWidth="13065" windowHeight="11640" tabRatio="71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'附表3-5'!$A$1:$F$19</definedName>
    <definedName name="_xlnm.Print_Area" localSheetId="6">'附表3-6'!$A$1:$F$27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8" i="9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F27"/>
  <c r="F25"/>
  <c r="F24"/>
  <c r="F19"/>
  <c r="F7" s="1"/>
  <c r="D7" s="1"/>
  <c r="F18"/>
  <c r="E17"/>
  <c r="E16"/>
  <c r="E13"/>
  <c r="E7" s="1"/>
  <c r="E12"/>
  <c r="E11"/>
  <c r="E9"/>
  <c r="E8"/>
  <c r="D10" i="8"/>
  <c r="D11"/>
  <c r="D12"/>
  <c r="D14"/>
  <c r="D15"/>
  <c r="D16"/>
  <c r="D17"/>
  <c r="D18"/>
  <c r="D19"/>
  <c r="E13"/>
  <c r="D13" s="1"/>
  <c r="E12"/>
  <c r="E31" i="7"/>
  <c r="F31"/>
  <c r="D31"/>
  <c r="D17"/>
  <c r="D18"/>
  <c r="D20"/>
  <c r="D25"/>
  <c r="D29"/>
  <c r="D15"/>
  <c r="F29"/>
  <c r="E29"/>
  <c r="E25"/>
  <c r="E18"/>
  <c r="E15"/>
  <c r="B31"/>
  <c r="B7"/>
  <c r="D10" i="6"/>
  <c r="D11"/>
  <c r="D12"/>
  <c r="D13"/>
  <c r="D14"/>
  <c r="D15"/>
  <c r="D16"/>
  <c r="D17"/>
  <c r="D18"/>
  <c r="D19"/>
  <c r="D20"/>
  <c r="D9"/>
  <c r="E12"/>
  <c r="E11"/>
  <c r="D10" i="5"/>
  <c r="D11"/>
  <c r="D12"/>
  <c r="D13"/>
  <c r="D14"/>
  <c r="D15"/>
  <c r="D16"/>
  <c r="D17"/>
  <c r="D18"/>
  <c r="D19"/>
  <c r="D20"/>
  <c r="D9"/>
  <c r="D8"/>
  <c r="E20"/>
  <c r="E11"/>
  <c r="D32" i="4"/>
  <c r="D29"/>
  <c r="D25"/>
  <c r="D17"/>
  <c r="D15"/>
  <c r="B32"/>
  <c r="B29"/>
  <c r="B7"/>
  <c r="F9" i="8"/>
  <c r="E9"/>
  <c r="B29" i="7"/>
  <c r="F8" i="6"/>
  <c r="E8"/>
  <c r="D8" s="1"/>
  <c r="E8" i="5"/>
  <c r="D9" i="8" l="1"/>
</calcChain>
</file>

<file path=xl/sharedStrings.xml><?xml version="1.0" encoding="utf-8"?>
<sst xmlns="http://schemas.openxmlformats.org/spreadsheetml/2006/main" count="254" uniqueCount="162">
  <si>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</si>
  <si>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</si>
  <si>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</si>
  <si>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</si>
  <si>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</si>
  <si>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</si>
  <si>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</si>
  <si>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</si>
  <si>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</si>
  <si>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</si>
  <si>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</si>
  <si>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</si>
  <si>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</si>
  <si>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</si>
  <si>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</si>
  <si>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</si>
  <si>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</si>
  <si>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</si>
  <si>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</si>
  <si>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</si>
  <si>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</si>
  <si>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</si>
  <si>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</si>
  <si>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</si>
  <si>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</si>
  <si>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</si>
  <si>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</si>
  <si>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</si>
  <si>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</si>
  <si>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</si>
  <si>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</si>
  <si>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</si>
  <si>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</si>
  <si>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</si>
  <si>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</si>
  <si>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</si>
  <si>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</si>
  <si>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</si>
  <si>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</si>
  <si>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</si>
  <si>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</si>
  <si>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</si>
  <si>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</si>
  <si>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</si>
  <si>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</si>
  <si>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</si>
  <si>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</si>
  <si>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t>本年收入合计</t>
  </si>
  <si>
    <t>财政拨款收入</t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</si>
  <si>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</si>
  <si>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</si>
  <si>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</si>
  <si>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</si>
  <si>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</si>
  <si>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t>功能分类科目编码</t>
  </si>
  <si>
    <t>科目名称</t>
  </si>
  <si>
    <t>合计</t>
  </si>
  <si>
    <t>行政单位医疗</t>
  </si>
  <si>
    <t>行政运行</t>
  </si>
  <si>
    <t>一般行政管理事务</t>
  </si>
  <si>
    <t>工程建设管理</t>
  </si>
  <si>
    <t>其他城乡社区管理事务支出</t>
  </si>
  <si>
    <t>城乡社区环境卫生</t>
  </si>
  <si>
    <t>征地和拆迁补偿支出</t>
  </si>
  <si>
    <t>病虫害控制</t>
  </si>
  <si>
    <t>防汛</t>
  </si>
  <si>
    <t>技术研发和推广</t>
  </si>
  <si>
    <t>住房公积金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</si>
  <si>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</si>
  <si>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</si>
  <si>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</si>
  <si>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</si>
  <si>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</si>
  <si>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</si>
  <si>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</si>
  <si>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</si>
  <si>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</si>
  <si>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</si>
  <si>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</si>
  <si>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</si>
  <si>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</si>
  <si>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</si>
  <si>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</si>
  <si>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</si>
  <si>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</si>
  <si>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</si>
  <si>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</si>
  <si>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</si>
  <si>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</si>
  <si>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</si>
  <si>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</si>
  <si>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</si>
  <si>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</si>
  <si>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</si>
  <si>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</si>
  <si>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</si>
  <si>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</si>
  <si>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</si>
  <si>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</si>
  <si>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</si>
  <si>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</si>
  <si>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</si>
  <si>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</si>
  <si>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</si>
  <si>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</si>
  <si>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</si>
  <si>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</si>
  <si>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</si>
  <si>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</si>
  <si>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其他工资福利支出</t>
  </si>
  <si>
    <t>奖励金</t>
  </si>
  <si>
    <t>采暖补贴</t>
  </si>
  <si>
    <t>办公费</t>
  </si>
  <si>
    <t>邮电费</t>
  </si>
  <si>
    <t>差旅费</t>
  </si>
  <si>
    <t>维修费</t>
  </si>
  <si>
    <t>会议费</t>
  </si>
  <si>
    <t>公务用车运行维护费</t>
  </si>
  <si>
    <t>其它商品和服务支出</t>
  </si>
  <si>
    <t>培训费</t>
  </si>
  <si>
    <t>公务接待费</t>
  </si>
  <si>
    <t>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</si>
  <si>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</si>
  <si>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</si>
  <si>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征地和拆迁补偿支出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</si>
  <si>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</si>
  <si>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</si>
  <si>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t>此表无数据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</si>
  <si>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</si>
  <si>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</si>
  <si>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</si>
  <si>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</si>
  <si>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</si>
  <si>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</si>
  <si>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</si>
  <si>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</si>
  <si>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</si>
  <si>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</si>
  <si>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</si>
  <si>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</si>
  <si>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事业单位医疗</t>
  </si>
  <si>
    <t>事业单位医疗</t>
    <phoneticPr fontId="1" type="noConversion"/>
  </si>
  <si>
    <t>其他社会保障缴费</t>
    <phoneticPr fontId="1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</si>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</sst>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</cellStyleXfs>
  <cellXfs count="117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justify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13" fillId="0" borderId="1" xfId="2" applyNumberFormat="1" applyFont="1" applyFill="1" applyBorder="1" applyAlignment="1">
      <alignment horizontal="right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0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horizontal="right" vertical="center"/>
    </xf>
    <xf numFmtId="4" fontId="3" fillId="0" borderId="1" xfId="3" applyNumberFormat="1" applyFont="1" applyFill="1" applyBorder="1" applyAlignment="1">
      <alignment vertical="center" wrapText="1"/>
    </xf>
    <xf numFmtId="0" fontId="20" fillId="0" borderId="4" xfId="3" applyFont="1" applyBorder="1" applyAlignment="1">
      <alignment vertical="center" wrapText="1"/>
    </xf>
    <xf numFmtId="0" fontId="3" fillId="0" borderId="4" xfId="3" applyFont="1" applyFill="1" applyBorder="1" applyAlignment="1">
      <alignment vertical="center" wrapText="1"/>
    </xf>
    <xf numFmtId="0" fontId="5" fillId="0" borderId="4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left" vertical="center"/>
    </xf>
    <xf numFmtId="176" fontId="15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20" fillId="0" borderId="7" xfId="3" applyFont="1" applyBorder="1" applyAlignment="1">
      <alignment vertical="center" wrapText="1"/>
    </xf>
    <xf numFmtId="0" fontId="3" fillId="0" borderId="7" xfId="3" applyNumberFormat="1" applyFont="1" applyBorder="1" applyAlignment="1">
      <alignment horizontal="right" vertical="center" wrapText="1"/>
    </xf>
    <xf numFmtId="177" fontId="3" fillId="0" borderId="1" xfId="3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0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6" t="s">
        <v>143</v>
      </c>
      <c r="B1" s="116"/>
    </row>
    <row r="2" spans="1:2" ht="20.100000000000001" customHeight="1">
      <c r="A2" t="s">
        <v>144</v>
      </c>
      <c r="B2" t="s">
        <v>145</v>
      </c>
    </row>
    <row r="3" spans="1:2" ht="20.100000000000001" customHeight="1">
      <c r="A3" t="s">
        <v>146</v>
      </c>
      <c r="B3" t="s">
        <v>147</v>
      </c>
    </row>
    <row r="4" spans="1:2" ht="20.100000000000001" customHeight="1">
      <c r="A4" t="s">
        <v>148</v>
      </c>
      <c r="B4" t="s">
        <v>149</v>
      </c>
    </row>
    <row r="5" spans="1:2" ht="20.100000000000001" customHeight="1">
      <c r="A5" t="s">
        <v>150</v>
      </c>
      <c r="B5" t="s">
        <v>151</v>
      </c>
    </row>
    <row r="6" spans="1:2" ht="20.100000000000001" customHeight="1">
      <c r="A6" t="s">
        <v>152</v>
      </c>
      <c r="B6" t="s">
        <v>153</v>
      </c>
    </row>
    <row r="7" spans="1:2" ht="20.100000000000001" customHeight="1">
      <c r="A7" t="s">
        <v>154</v>
      </c>
      <c r="B7" t="s">
        <v>155</v>
      </c>
    </row>
    <row r="8" spans="1:2" ht="20.100000000000001" customHeight="1">
      <c r="A8" t="s">
        <v>156</v>
      </c>
      <c r="B8" t="s">
        <v>157</v>
      </c>
    </row>
    <row r="9" spans="1:2" ht="20.100000000000001" customHeight="1">
      <c r="A9" t="s">
        <v>158</v>
      </c>
      <c r="B9" t="s">
        <v>159</v>
      </c>
    </row>
    <row r="10" spans="1:2" ht="20.100000000000001" customHeight="1">
      <c r="A10" t="s">
        <v>160</v>
      </c>
      <c r="B10" t="s">
        <v>161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7" sqref="A37"/>
    </sheetView>
  </sheetViews>
  <sheetFormatPr defaultRowHeight="15.75"/>
  <cols>
    <col min="1" max="1" width="26.5" style="64" customWidth="1"/>
    <col min="2" max="5" width="23.375" style="64" customWidth="1"/>
    <col min="6" max="256" width="9" style="64"/>
    <col min="257" max="257" width="26.5" style="64" customWidth="1"/>
    <col min="258" max="261" width="23.375" style="64" customWidth="1"/>
    <col min="262" max="512" width="9" style="64"/>
    <col min="513" max="513" width="26.5" style="64" customWidth="1"/>
    <col min="514" max="517" width="23.375" style="64" customWidth="1"/>
    <col min="518" max="768" width="9" style="64"/>
    <col min="769" max="769" width="26.5" style="64" customWidth="1"/>
    <col min="770" max="773" width="23.375" style="64" customWidth="1"/>
    <col min="774" max="1024" width="9" style="64"/>
    <col min="1025" max="1025" width="26.5" style="64" customWidth="1"/>
    <col min="1026" max="1029" width="23.375" style="64" customWidth="1"/>
    <col min="1030" max="1280" width="9" style="64"/>
    <col min="1281" max="1281" width="26.5" style="64" customWidth="1"/>
    <col min="1282" max="1285" width="23.375" style="64" customWidth="1"/>
    <col min="1286" max="1536" width="9" style="64"/>
    <col min="1537" max="1537" width="26.5" style="64" customWidth="1"/>
    <col min="1538" max="1541" width="23.375" style="64" customWidth="1"/>
    <col min="1542" max="1792" width="9" style="64"/>
    <col min="1793" max="1793" width="26.5" style="64" customWidth="1"/>
    <col min="1794" max="1797" width="23.375" style="64" customWidth="1"/>
    <col min="1798" max="2048" width="9" style="64"/>
    <col min="2049" max="2049" width="26.5" style="64" customWidth="1"/>
    <col min="2050" max="2053" width="23.375" style="64" customWidth="1"/>
    <col min="2054" max="2304" width="9" style="64"/>
    <col min="2305" max="2305" width="26.5" style="64" customWidth="1"/>
    <col min="2306" max="2309" width="23.375" style="64" customWidth="1"/>
    <col min="2310" max="2560" width="9" style="64"/>
    <col min="2561" max="2561" width="26.5" style="64" customWidth="1"/>
    <col min="2562" max="2565" width="23.375" style="64" customWidth="1"/>
    <col min="2566" max="2816" width="9" style="64"/>
    <col min="2817" max="2817" width="26.5" style="64" customWidth="1"/>
    <col min="2818" max="2821" width="23.375" style="64" customWidth="1"/>
    <col min="2822" max="3072" width="9" style="64"/>
    <col min="3073" max="3073" width="26.5" style="64" customWidth="1"/>
    <col min="3074" max="3077" width="23.375" style="64" customWidth="1"/>
    <col min="3078" max="3328" width="9" style="64"/>
    <col min="3329" max="3329" width="26.5" style="64" customWidth="1"/>
    <col min="3330" max="3333" width="23.375" style="64" customWidth="1"/>
    <col min="3334" max="3584" width="9" style="64"/>
    <col min="3585" max="3585" width="26.5" style="64" customWidth="1"/>
    <col min="3586" max="3589" width="23.375" style="64" customWidth="1"/>
    <col min="3590" max="3840" width="9" style="64"/>
    <col min="3841" max="3841" width="26.5" style="64" customWidth="1"/>
    <col min="3842" max="3845" width="23.375" style="64" customWidth="1"/>
    <col min="3846" max="4096" width="9" style="64"/>
    <col min="4097" max="4097" width="26.5" style="64" customWidth="1"/>
    <col min="4098" max="4101" width="23.375" style="64" customWidth="1"/>
    <col min="4102" max="4352" width="9" style="64"/>
    <col min="4353" max="4353" width="26.5" style="64" customWidth="1"/>
    <col min="4354" max="4357" width="23.375" style="64" customWidth="1"/>
    <col min="4358" max="4608" width="9" style="64"/>
    <col min="4609" max="4609" width="26.5" style="64" customWidth="1"/>
    <col min="4610" max="4613" width="23.375" style="64" customWidth="1"/>
    <col min="4614" max="4864" width="9" style="64"/>
    <col min="4865" max="4865" width="26.5" style="64" customWidth="1"/>
    <col min="4866" max="4869" width="23.375" style="64" customWidth="1"/>
    <col min="4870" max="5120" width="9" style="64"/>
    <col min="5121" max="5121" width="26.5" style="64" customWidth="1"/>
    <col min="5122" max="5125" width="23.375" style="64" customWidth="1"/>
    <col min="5126" max="5376" width="9" style="64"/>
    <col min="5377" max="5377" width="26.5" style="64" customWidth="1"/>
    <col min="5378" max="5381" width="23.375" style="64" customWidth="1"/>
    <col min="5382" max="5632" width="9" style="64"/>
    <col min="5633" max="5633" width="26.5" style="64" customWidth="1"/>
    <col min="5634" max="5637" width="23.375" style="64" customWidth="1"/>
    <col min="5638" max="5888" width="9" style="64"/>
    <col min="5889" max="5889" width="26.5" style="64" customWidth="1"/>
    <col min="5890" max="5893" width="23.375" style="64" customWidth="1"/>
    <col min="5894" max="6144" width="9" style="64"/>
    <col min="6145" max="6145" width="26.5" style="64" customWidth="1"/>
    <col min="6146" max="6149" width="23.375" style="64" customWidth="1"/>
    <col min="6150" max="6400" width="9" style="64"/>
    <col min="6401" max="6401" width="26.5" style="64" customWidth="1"/>
    <col min="6402" max="6405" width="23.375" style="64" customWidth="1"/>
    <col min="6406" max="6656" width="9" style="64"/>
    <col min="6657" max="6657" width="26.5" style="64" customWidth="1"/>
    <col min="6658" max="6661" width="23.375" style="64" customWidth="1"/>
    <col min="6662" max="6912" width="9" style="64"/>
    <col min="6913" max="6913" width="26.5" style="64" customWidth="1"/>
    <col min="6914" max="6917" width="23.375" style="64" customWidth="1"/>
    <col min="6918" max="7168" width="9" style="64"/>
    <col min="7169" max="7169" width="26.5" style="64" customWidth="1"/>
    <col min="7170" max="7173" width="23.375" style="64" customWidth="1"/>
    <col min="7174" max="7424" width="9" style="64"/>
    <col min="7425" max="7425" width="26.5" style="64" customWidth="1"/>
    <col min="7426" max="7429" width="23.375" style="64" customWidth="1"/>
    <col min="7430" max="7680" width="9" style="64"/>
    <col min="7681" max="7681" width="26.5" style="64" customWidth="1"/>
    <col min="7682" max="7685" width="23.375" style="64" customWidth="1"/>
    <col min="7686" max="7936" width="9" style="64"/>
    <col min="7937" max="7937" width="26.5" style="64" customWidth="1"/>
    <col min="7938" max="7941" width="23.375" style="64" customWidth="1"/>
    <col min="7942" max="8192" width="9" style="64"/>
    <col min="8193" max="8193" width="26.5" style="64" customWidth="1"/>
    <col min="8194" max="8197" width="23.375" style="64" customWidth="1"/>
    <col min="8198" max="8448" width="9" style="64"/>
    <col min="8449" max="8449" width="26.5" style="64" customWidth="1"/>
    <col min="8450" max="8453" width="23.375" style="64" customWidth="1"/>
    <col min="8454" max="8704" width="9" style="64"/>
    <col min="8705" max="8705" width="26.5" style="64" customWidth="1"/>
    <col min="8706" max="8709" width="23.375" style="64" customWidth="1"/>
    <col min="8710" max="8960" width="9" style="64"/>
    <col min="8961" max="8961" width="26.5" style="64" customWidth="1"/>
    <col min="8962" max="8965" width="23.375" style="64" customWidth="1"/>
    <col min="8966" max="9216" width="9" style="64"/>
    <col min="9217" max="9217" width="26.5" style="64" customWidth="1"/>
    <col min="9218" max="9221" width="23.375" style="64" customWidth="1"/>
    <col min="9222" max="9472" width="9" style="64"/>
    <col min="9473" max="9473" width="26.5" style="64" customWidth="1"/>
    <col min="9474" max="9477" width="23.375" style="64" customWidth="1"/>
    <col min="9478" max="9728" width="9" style="64"/>
    <col min="9729" max="9729" width="26.5" style="64" customWidth="1"/>
    <col min="9730" max="9733" width="23.375" style="64" customWidth="1"/>
    <col min="9734" max="9984" width="9" style="64"/>
    <col min="9985" max="9985" width="26.5" style="64" customWidth="1"/>
    <col min="9986" max="9989" width="23.375" style="64" customWidth="1"/>
    <col min="9990" max="10240" width="9" style="64"/>
    <col min="10241" max="10241" width="26.5" style="64" customWidth="1"/>
    <col min="10242" max="10245" width="23.375" style="64" customWidth="1"/>
    <col min="10246" max="10496" width="9" style="64"/>
    <col min="10497" max="10497" width="26.5" style="64" customWidth="1"/>
    <col min="10498" max="10501" width="23.375" style="64" customWidth="1"/>
    <col min="10502" max="10752" width="9" style="64"/>
    <col min="10753" max="10753" width="26.5" style="64" customWidth="1"/>
    <col min="10754" max="10757" width="23.375" style="64" customWidth="1"/>
    <col min="10758" max="11008" width="9" style="64"/>
    <col min="11009" max="11009" width="26.5" style="64" customWidth="1"/>
    <col min="11010" max="11013" width="23.375" style="64" customWidth="1"/>
    <col min="11014" max="11264" width="9" style="64"/>
    <col min="11265" max="11265" width="26.5" style="64" customWidth="1"/>
    <col min="11266" max="11269" width="23.375" style="64" customWidth="1"/>
    <col min="11270" max="11520" width="9" style="64"/>
    <col min="11521" max="11521" width="26.5" style="64" customWidth="1"/>
    <col min="11522" max="11525" width="23.375" style="64" customWidth="1"/>
    <col min="11526" max="11776" width="9" style="64"/>
    <col min="11777" max="11777" width="26.5" style="64" customWidth="1"/>
    <col min="11778" max="11781" width="23.375" style="64" customWidth="1"/>
    <col min="11782" max="12032" width="9" style="64"/>
    <col min="12033" max="12033" width="26.5" style="64" customWidth="1"/>
    <col min="12034" max="12037" width="23.375" style="64" customWidth="1"/>
    <col min="12038" max="12288" width="9" style="64"/>
    <col min="12289" max="12289" width="26.5" style="64" customWidth="1"/>
    <col min="12290" max="12293" width="23.375" style="64" customWidth="1"/>
    <col min="12294" max="12544" width="9" style="64"/>
    <col min="12545" max="12545" width="26.5" style="64" customWidth="1"/>
    <col min="12546" max="12549" width="23.375" style="64" customWidth="1"/>
    <col min="12550" max="12800" width="9" style="64"/>
    <col min="12801" max="12801" width="26.5" style="64" customWidth="1"/>
    <col min="12802" max="12805" width="23.375" style="64" customWidth="1"/>
    <col min="12806" max="13056" width="9" style="64"/>
    <col min="13057" max="13057" width="26.5" style="64" customWidth="1"/>
    <col min="13058" max="13061" width="23.375" style="64" customWidth="1"/>
    <col min="13062" max="13312" width="9" style="64"/>
    <col min="13313" max="13313" width="26.5" style="64" customWidth="1"/>
    <col min="13314" max="13317" width="23.375" style="64" customWidth="1"/>
    <col min="13318" max="13568" width="9" style="64"/>
    <col min="13569" max="13569" width="26.5" style="64" customWidth="1"/>
    <col min="13570" max="13573" width="23.375" style="64" customWidth="1"/>
    <col min="13574" max="13824" width="9" style="64"/>
    <col min="13825" max="13825" width="26.5" style="64" customWidth="1"/>
    <col min="13826" max="13829" width="23.375" style="64" customWidth="1"/>
    <col min="13830" max="14080" width="9" style="64"/>
    <col min="14081" max="14081" width="26.5" style="64" customWidth="1"/>
    <col min="14082" max="14085" width="23.375" style="64" customWidth="1"/>
    <col min="14086" max="14336" width="9" style="64"/>
    <col min="14337" max="14337" width="26.5" style="64" customWidth="1"/>
    <col min="14338" max="14341" width="23.375" style="64" customWidth="1"/>
    <col min="14342" max="14592" width="9" style="64"/>
    <col min="14593" max="14593" width="26.5" style="64" customWidth="1"/>
    <col min="14594" max="14597" width="23.375" style="64" customWidth="1"/>
    <col min="14598" max="14848" width="9" style="64"/>
    <col min="14849" max="14849" width="26.5" style="64" customWidth="1"/>
    <col min="14850" max="14853" width="23.375" style="64" customWidth="1"/>
    <col min="14854" max="15104" width="9" style="64"/>
    <col min="15105" max="15105" width="26.5" style="64" customWidth="1"/>
    <col min="15106" max="15109" width="23.375" style="64" customWidth="1"/>
    <col min="15110" max="15360" width="9" style="64"/>
    <col min="15361" max="15361" width="26.5" style="64" customWidth="1"/>
    <col min="15362" max="15365" width="23.375" style="64" customWidth="1"/>
    <col min="15366" max="15616" width="9" style="64"/>
    <col min="15617" max="15617" width="26.5" style="64" customWidth="1"/>
    <col min="15618" max="15621" width="23.375" style="64" customWidth="1"/>
    <col min="15622" max="15872" width="9" style="64"/>
    <col min="15873" max="15873" width="26.5" style="64" customWidth="1"/>
    <col min="15874" max="15877" width="23.375" style="64" customWidth="1"/>
    <col min="15878" max="16128" width="9" style="64"/>
    <col min="16129" max="16129" width="26.5" style="64" customWidth="1"/>
    <col min="16130" max="16133" width="23.375" style="64" customWidth="1"/>
    <col min="16134" max="16384" width="9" style="64"/>
  </cols>
  <sheetData>
    <row r="1" spans="1:5" s="12" customFormat="1" ht="15">
      <c r="A1" s="1" t="s">
        <v>128</v>
      </c>
      <c r="B1" s="11"/>
    </row>
    <row r="2" spans="1:5" s="57" customFormat="1" ht="30" customHeight="1">
      <c r="A2" s="100" t="s">
        <v>129</v>
      </c>
      <c r="B2" s="101"/>
      <c r="C2" s="101"/>
      <c r="D2" s="101"/>
      <c r="E2" s="101"/>
    </row>
    <row r="3" spans="1:5" s="59" customFormat="1" ht="15" hidden="1" customHeight="1">
      <c r="E3" s="7" t="s">
        <v>130</v>
      </c>
    </row>
    <row r="4" spans="1:5" s="59" customFormat="1" ht="15" customHeight="1">
      <c r="A4" s="8"/>
      <c r="B4" s="61"/>
      <c r="C4" s="61"/>
      <c r="D4" s="61"/>
      <c r="E4" s="10" t="s">
        <v>3</v>
      </c>
    </row>
    <row r="5" spans="1:5" s="66" customFormat="1" ht="30" customHeight="1">
      <c r="A5" s="111" t="s">
        <v>131</v>
      </c>
      <c r="B5" s="113" t="s">
        <v>132</v>
      </c>
      <c r="C5" s="114"/>
      <c r="D5" s="114"/>
      <c r="E5" s="115"/>
    </row>
    <row r="6" spans="1:5" s="66" customFormat="1" ht="30" customHeight="1">
      <c r="A6" s="112"/>
      <c r="B6" s="69" t="s">
        <v>56</v>
      </c>
      <c r="C6" s="72" t="s">
        <v>133</v>
      </c>
      <c r="D6" s="69" t="s">
        <v>134</v>
      </c>
      <c r="E6" s="69" t="s">
        <v>87</v>
      </c>
    </row>
    <row r="7" spans="1:5" s="66" customFormat="1" ht="30" customHeight="1">
      <c r="A7" s="73" t="s">
        <v>56</v>
      </c>
      <c r="B7" s="74">
        <v>7.99</v>
      </c>
      <c r="C7" s="74">
        <v>7.99</v>
      </c>
      <c r="D7" s="74"/>
      <c r="E7" s="74"/>
    </row>
    <row r="8" spans="1:5" s="66" customFormat="1" ht="30" customHeight="1">
      <c r="A8" s="75" t="s">
        <v>135</v>
      </c>
      <c r="B8" s="74"/>
      <c r="C8" s="74"/>
      <c r="D8" s="74"/>
      <c r="E8" s="74"/>
    </row>
    <row r="9" spans="1:5" s="66" customFormat="1" ht="30" customHeight="1">
      <c r="A9" s="75" t="s">
        <v>136</v>
      </c>
      <c r="B9" s="74"/>
      <c r="C9" s="74"/>
      <c r="D9" s="74"/>
      <c r="E9" s="74"/>
    </row>
    <row r="10" spans="1:5" s="66" customFormat="1" ht="30" customHeight="1">
      <c r="A10" s="75" t="s">
        <v>137</v>
      </c>
      <c r="B10" s="74"/>
      <c r="C10" s="74"/>
      <c r="D10" s="74"/>
      <c r="E10" s="74"/>
    </row>
    <row r="11" spans="1:5" s="66" customFormat="1" ht="30" customHeight="1">
      <c r="A11" s="75" t="s">
        <v>138</v>
      </c>
      <c r="B11" s="74">
        <v>6</v>
      </c>
      <c r="C11" s="74">
        <v>6</v>
      </c>
      <c r="D11" s="74"/>
      <c r="E11" s="74"/>
    </row>
    <row r="12" spans="1:5" s="66" customFormat="1" ht="30" customHeight="1">
      <c r="A12" s="75" t="s">
        <v>139</v>
      </c>
      <c r="B12" s="74">
        <v>1.99</v>
      </c>
      <c r="C12" s="74">
        <v>1.99</v>
      </c>
      <c r="D12" s="74"/>
      <c r="E12" s="74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28" sqref="D28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9" t="s">
        <v>1</v>
      </c>
      <c r="B2" s="80"/>
      <c r="C2" s="80"/>
      <c r="D2" s="80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1" t="s">
        <v>4</v>
      </c>
      <c r="B5" s="82"/>
      <c r="C5" s="81" t="s">
        <v>5</v>
      </c>
      <c r="D5" s="82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f>3653.63+203.51</f>
        <v>3857.1400000000003</v>
      </c>
      <c r="C7" s="19" t="s">
        <v>9</v>
      </c>
      <c r="D7" s="20"/>
      <c r="E7" s="11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20"/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20"/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20"/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20"/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20"/>
      <c r="E12" s="11"/>
      <c r="F12" s="11"/>
    </row>
    <row r="13" spans="1:6" s="12" customFormat="1" ht="14.45" customHeight="1">
      <c r="A13" s="21"/>
      <c r="B13" s="18"/>
      <c r="C13" s="19" t="s">
        <v>20</v>
      </c>
      <c r="D13" s="20"/>
      <c r="E13" s="11"/>
      <c r="F13" s="11"/>
    </row>
    <row r="14" spans="1:6" s="12" customFormat="1" ht="14.45" customHeight="1">
      <c r="A14" s="21"/>
      <c r="B14" s="18"/>
      <c r="C14" s="19" t="s">
        <v>21</v>
      </c>
      <c r="D14" s="20"/>
      <c r="E14" s="11"/>
      <c r="F14" s="11"/>
    </row>
    <row r="15" spans="1:6" s="12" customFormat="1" ht="14.45" customHeight="1">
      <c r="A15" s="21"/>
      <c r="B15" s="18"/>
      <c r="C15" s="19" t="s">
        <v>22</v>
      </c>
      <c r="D15" s="20">
        <f>28.9+16.59</f>
        <v>45.489999999999995</v>
      </c>
      <c r="E15" s="11"/>
      <c r="F15" s="11"/>
    </row>
    <row r="16" spans="1:6" s="12" customFormat="1" ht="14.45" customHeight="1">
      <c r="A16" s="21"/>
      <c r="B16" s="18"/>
      <c r="C16" s="17" t="s">
        <v>23</v>
      </c>
      <c r="D16" s="20"/>
      <c r="E16" s="11"/>
      <c r="F16" s="11"/>
    </row>
    <row r="17" spans="1:6" s="12" customFormat="1" ht="14.45" customHeight="1">
      <c r="A17" s="21"/>
      <c r="B17" s="22"/>
      <c r="C17" s="17" t="s">
        <v>24</v>
      </c>
      <c r="D17" s="20">
        <f>3550.3+174.05</f>
        <v>3724.3500000000004</v>
      </c>
      <c r="E17" s="11"/>
      <c r="F17" s="11"/>
    </row>
    <row r="18" spans="1:6" s="12" customFormat="1" ht="14.45" customHeight="1">
      <c r="A18" s="21"/>
      <c r="B18" s="18"/>
      <c r="C18" s="17" t="s">
        <v>25</v>
      </c>
      <c r="D18" s="20">
        <v>50</v>
      </c>
      <c r="E18" s="11"/>
      <c r="F18" s="11"/>
    </row>
    <row r="19" spans="1:6" s="12" customFormat="1" ht="14.45" customHeight="1">
      <c r="A19" s="21"/>
      <c r="B19" s="18"/>
      <c r="C19" s="17" t="s">
        <v>26</v>
      </c>
      <c r="D19" s="20"/>
      <c r="E19" s="11"/>
      <c r="F19" s="11"/>
    </row>
    <row r="20" spans="1:6" s="12" customFormat="1" ht="14.45" customHeight="1">
      <c r="A20" s="23"/>
      <c r="B20" s="18"/>
      <c r="C20" s="17" t="s">
        <v>27</v>
      </c>
      <c r="D20" s="20">
        <v>2</v>
      </c>
      <c r="E20" s="11"/>
      <c r="F20" s="11"/>
    </row>
    <row r="21" spans="1:6" s="12" customFormat="1" ht="14.45" customHeight="1">
      <c r="A21" s="23"/>
      <c r="B21" s="18"/>
      <c r="C21" s="17" t="s">
        <v>28</v>
      </c>
      <c r="D21" s="20"/>
      <c r="E21" s="11"/>
      <c r="F21" s="11"/>
    </row>
    <row r="22" spans="1:6" s="12" customFormat="1" ht="14.45" customHeight="1">
      <c r="A22" s="23"/>
      <c r="B22" s="18"/>
      <c r="C22" s="17" t="s">
        <v>29</v>
      </c>
      <c r="D22" s="20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0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0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0">
        <f>22.43+12.87</f>
        <v>35.299999999999997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0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0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0"/>
      <c r="E28" s="11"/>
      <c r="F28" s="11"/>
    </row>
    <row r="29" spans="1:6" s="12" customFormat="1" ht="14.45" customHeight="1">
      <c r="A29" s="24" t="s">
        <v>36</v>
      </c>
      <c r="B29" s="25">
        <f>3653.63+203.51</f>
        <v>3857.1400000000003</v>
      </c>
      <c r="C29" s="24" t="s">
        <v>37</v>
      </c>
      <c r="D29" s="25">
        <f>SUM(D15:D25)</f>
        <v>3857.1400000000003</v>
      </c>
      <c r="E29" s="11"/>
      <c r="F29" s="11"/>
    </row>
    <row r="30" spans="1:6" s="12" customFormat="1" ht="14.45" customHeight="1">
      <c r="A30" s="23" t="s">
        <v>38</v>
      </c>
      <c r="B30" s="26"/>
      <c r="C30" s="23" t="s">
        <v>39</v>
      </c>
      <c r="D30" s="26"/>
      <c r="E30" s="11"/>
      <c r="F30" s="11"/>
    </row>
    <row r="31" spans="1:6" s="12" customFormat="1" ht="14.45" customHeight="1">
      <c r="A31" s="23" t="s">
        <v>40</v>
      </c>
      <c r="B31" s="26"/>
      <c r="C31" s="23" t="s">
        <v>41</v>
      </c>
      <c r="D31" s="26"/>
      <c r="E31" s="11"/>
      <c r="F31" s="11"/>
    </row>
    <row r="32" spans="1:6" s="12" customFormat="1" ht="14.45" customHeight="1">
      <c r="A32" s="15" t="s">
        <v>42</v>
      </c>
      <c r="B32" s="25">
        <f>B29</f>
        <v>3857.1400000000003</v>
      </c>
      <c r="C32" s="15" t="s">
        <v>42</v>
      </c>
      <c r="D32" s="25">
        <f>D29</f>
        <v>3857.1400000000003</v>
      </c>
      <c r="E32" s="11"/>
      <c r="F32" s="11"/>
    </row>
    <row r="33" spans="1:4" ht="29.25" customHeight="1">
      <c r="A33" s="83"/>
      <c r="B33" s="84"/>
      <c r="C33" s="84"/>
      <c r="D33" s="84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SheetLayoutView="160" workbookViewId="0">
      <selection activeCell="E24" sqref="E24"/>
    </sheetView>
  </sheetViews>
  <sheetFormatPr defaultRowHeight="15.75"/>
  <cols>
    <col min="1" max="2" width="4.625" style="29" customWidth="1"/>
    <col min="3" max="3" width="25.5" style="29" customWidth="1"/>
    <col min="4" max="4" width="7.875" style="29" customWidth="1"/>
    <col min="5" max="5" width="8.25" style="29" customWidth="1"/>
    <col min="6" max="6" width="7.25" style="29" customWidth="1"/>
    <col min="7" max="7" width="6.125" style="29" customWidth="1"/>
    <col min="8" max="8" width="5.25" style="29" customWidth="1"/>
    <col min="9" max="9" width="9.5" style="29" customWidth="1"/>
    <col min="10" max="10" width="6.25" style="29" customWidth="1"/>
    <col min="11" max="256" width="9" style="29"/>
    <col min="257" max="258" width="4.625" style="29" customWidth="1"/>
    <col min="259" max="259" width="25.5" style="29" customWidth="1"/>
    <col min="260" max="260" width="7.875" style="29" customWidth="1"/>
    <col min="261" max="261" width="8.25" style="29" customWidth="1"/>
    <col min="262" max="262" width="7.25" style="29" customWidth="1"/>
    <col min="263" max="263" width="6.125" style="29" customWidth="1"/>
    <col min="264" max="264" width="5.25" style="29" customWidth="1"/>
    <col min="265" max="265" width="9.5" style="29" customWidth="1"/>
    <col min="266" max="266" width="6.25" style="29" customWidth="1"/>
    <col min="267" max="512" width="9" style="29"/>
    <col min="513" max="514" width="4.625" style="29" customWidth="1"/>
    <col min="515" max="515" width="25.5" style="29" customWidth="1"/>
    <col min="516" max="516" width="7.875" style="29" customWidth="1"/>
    <col min="517" max="517" width="8.25" style="29" customWidth="1"/>
    <col min="518" max="518" width="7.25" style="29" customWidth="1"/>
    <col min="519" max="519" width="6.125" style="29" customWidth="1"/>
    <col min="520" max="520" width="5.25" style="29" customWidth="1"/>
    <col min="521" max="521" width="9.5" style="29" customWidth="1"/>
    <col min="522" max="522" width="6.25" style="29" customWidth="1"/>
    <col min="523" max="768" width="9" style="29"/>
    <col min="769" max="770" width="4.625" style="29" customWidth="1"/>
    <col min="771" max="771" width="25.5" style="29" customWidth="1"/>
    <col min="772" max="772" width="7.875" style="29" customWidth="1"/>
    <col min="773" max="773" width="8.25" style="29" customWidth="1"/>
    <col min="774" max="774" width="7.25" style="29" customWidth="1"/>
    <col min="775" max="775" width="6.125" style="29" customWidth="1"/>
    <col min="776" max="776" width="5.25" style="29" customWidth="1"/>
    <col min="777" max="777" width="9.5" style="29" customWidth="1"/>
    <col min="778" max="778" width="6.25" style="29" customWidth="1"/>
    <col min="779" max="1024" width="9" style="29"/>
    <col min="1025" max="1026" width="4.625" style="29" customWidth="1"/>
    <col min="1027" max="1027" width="25.5" style="29" customWidth="1"/>
    <col min="1028" max="1028" width="7.875" style="29" customWidth="1"/>
    <col min="1029" max="1029" width="8.25" style="29" customWidth="1"/>
    <col min="1030" max="1030" width="7.25" style="29" customWidth="1"/>
    <col min="1031" max="1031" width="6.125" style="29" customWidth="1"/>
    <col min="1032" max="1032" width="5.25" style="29" customWidth="1"/>
    <col min="1033" max="1033" width="9.5" style="29" customWidth="1"/>
    <col min="1034" max="1034" width="6.25" style="29" customWidth="1"/>
    <col min="1035" max="1280" width="9" style="29"/>
    <col min="1281" max="1282" width="4.625" style="29" customWidth="1"/>
    <col min="1283" max="1283" width="25.5" style="29" customWidth="1"/>
    <col min="1284" max="1284" width="7.875" style="29" customWidth="1"/>
    <col min="1285" max="1285" width="8.25" style="29" customWidth="1"/>
    <col min="1286" max="1286" width="7.25" style="29" customWidth="1"/>
    <col min="1287" max="1287" width="6.125" style="29" customWidth="1"/>
    <col min="1288" max="1288" width="5.25" style="29" customWidth="1"/>
    <col min="1289" max="1289" width="9.5" style="29" customWidth="1"/>
    <col min="1290" max="1290" width="6.25" style="29" customWidth="1"/>
    <col min="1291" max="1536" width="9" style="29"/>
    <col min="1537" max="1538" width="4.625" style="29" customWidth="1"/>
    <col min="1539" max="1539" width="25.5" style="29" customWidth="1"/>
    <col min="1540" max="1540" width="7.875" style="29" customWidth="1"/>
    <col min="1541" max="1541" width="8.25" style="29" customWidth="1"/>
    <col min="1542" max="1542" width="7.25" style="29" customWidth="1"/>
    <col min="1543" max="1543" width="6.125" style="29" customWidth="1"/>
    <col min="1544" max="1544" width="5.25" style="29" customWidth="1"/>
    <col min="1545" max="1545" width="9.5" style="29" customWidth="1"/>
    <col min="1546" max="1546" width="6.25" style="29" customWidth="1"/>
    <col min="1547" max="1792" width="9" style="29"/>
    <col min="1793" max="1794" width="4.625" style="29" customWidth="1"/>
    <col min="1795" max="1795" width="25.5" style="29" customWidth="1"/>
    <col min="1796" max="1796" width="7.875" style="29" customWidth="1"/>
    <col min="1797" max="1797" width="8.25" style="29" customWidth="1"/>
    <col min="1798" max="1798" width="7.25" style="29" customWidth="1"/>
    <col min="1799" max="1799" width="6.125" style="29" customWidth="1"/>
    <col min="1800" max="1800" width="5.25" style="29" customWidth="1"/>
    <col min="1801" max="1801" width="9.5" style="29" customWidth="1"/>
    <col min="1802" max="1802" width="6.25" style="29" customWidth="1"/>
    <col min="1803" max="2048" width="9" style="29"/>
    <col min="2049" max="2050" width="4.625" style="29" customWidth="1"/>
    <col min="2051" max="2051" width="25.5" style="29" customWidth="1"/>
    <col min="2052" max="2052" width="7.875" style="29" customWidth="1"/>
    <col min="2053" max="2053" width="8.25" style="29" customWidth="1"/>
    <col min="2054" max="2054" width="7.25" style="29" customWidth="1"/>
    <col min="2055" max="2055" width="6.125" style="29" customWidth="1"/>
    <col min="2056" max="2056" width="5.25" style="29" customWidth="1"/>
    <col min="2057" max="2057" width="9.5" style="29" customWidth="1"/>
    <col min="2058" max="2058" width="6.25" style="29" customWidth="1"/>
    <col min="2059" max="2304" width="9" style="29"/>
    <col min="2305" max="2306" width="4.625" style="29" customWidth="1"/>
    <col min="2307" max="2307" width="25.5" style="29" customWidth="1"/>
    <col min="2308" max="2308" width="7.875" style="29" customWidth="1"/>
    <col min="2309" max="2309" width="8.25" style="29" customWidth="1"/>
    <col min="2310" max="2310" width="7.25" style="29" customWidth="1"/>
    <col min="2311" max="2311" width="6.125" style="29" customWidth="1"/>
    <col min="2312" max="2312" width="5.25" style="29" customWidth="1"/>
    <col min="2313" max="2313" width="9.5" style="29" customWidth="1"/>
    <col min="2314" max="2314" width="6.25" style="29" customWidth="1"/>
    <col min="2315" max="2560" width="9" style="29"/>
    <col min="2561" max="2562" width="4.625" style="29" customWidth="1"/>
    <col min="2563" max="2563" width="25.5" style="29" customWidth="1"/>
    <col min="2564" max="2564" width="7.875" style="29" customWidth="1"/>
    <col min="2565" max="2565" width="8.25" style="29" customWidth="1"/>
    <col min="2566" max="2566" width="7.25" style="29" customWidth="1"/>
    <col min="2567" max="2567" width="6.125" style="29" customWidth="1"/>
    <col min="2568" max="2568" width="5.25" style="29" customWidth="1"/>
    <col min="2569" max="2569" width="9.5" style="29" customWidth="1"/>
    <col min="2570" max="2570" width="6.25" style="29" customWidth="1"/>
    <col min="2571" max="2816" width="9" style="29"/>
    <col min="2817" max="2818" width="4.625" style="29" customWidth="1"/>
    <col min="2819" max="2819" width="25.5" style="29" customWidth="1"/>
    <col min="2820" max="2820" width="7.875" style="29" customWidth="1"/>
    <col min="2821" max="2821" width="8.25" style="29" customWidth="1"/>
    <col min="2822" max="2822" width="7.25" style="29" customWidth="1"/>
    <col min="2823" max="2823" width="6.125" style="29" customWidth="1"/>
    <col min="2824" max="2824" width="5.25" style="29" customWidth="1"/>
    <col min="2825" max="2825" width="9.5" style="29" customWidth="1"/>
    <col min="2826" max="2826" width="6.25" style="29" customWidth="1"/>
    <col min="2827" max="3072" width="9" style="29"/>
    <col min="3073" max="3074" width="4.625" style="29" customWidth="1"/>
    <col min="3075" max="3075" width="25.5" style="29" customWidth="1"/>
    <col min="3076" max="3076" width="7.875" style="29" customWidth="1"/>
    <col min="3077" max="3077" width="8.25" style="29" customWidth="1"/>
    <col min="3078" max="3078" width="7.25" style="29" customWidth="1"/>
    <col min="3079" max="3079" width="6.125" style="29" customWidth="1"/>
    <col min="3080" max="3080" width="5.25" style="29" customWidth="1"/>
    <col min="3081" max="3081" width="9.5" style="29" customWidth="1"/>
    <col min="3082" max="3082" width="6.25" style="29" customWidth="1"/>
    <col min="3083" max="3328" width="9" style="29"/>
    <col min="3329" max="3330" width="4.625" style="29" customWidth="1"/>
    <col min="3331" max="3331" width="25.5" style="29" customWidth="1"/>
    <col min="3332" max="3332" width="7.875" style="29" customWidth="1"/>
    <col min="3333" max="3333" width="8.25" style="29" customWidth="1"/>
    <col min="3334" max="3334" width="7.25" style="29" customWidth="1"/>
    <col min="3335" max="3335" width="6.125" style="29" customWidth="1"/>
    <col min="3336" max="3336" width="5.25" style="29" customWidth="1"/>
    <col min="3337" max="3337" width="9.5" style="29" customWidth="1"/>
    <col min="3338" max="3338" width="6.25" style="29" customWidth="1"/>
    <col min="3339" max="3584" width="9" style="29"/>
    <col min="3585" max="3586" width="4.625" style="29" customWidth="1"/>
    <col min="3587" max="3587" width="25.5" style="29" customWidth="1"/>
    <col min="3588" max="3588" width="7.875" style="29" customWidth="1"/>
    <col min="3589" max="3589" width="8.25" style="29" customWidth="1"/>
    <col min="3590" max="3590" width="7.25" style="29" customWidth="1"/>
    <col min="3591" max="3591" width="6.125" style="29" customWidth="1"/>
    <col min="3592" max="3592" width="5.25" style="29" customWidth="1"/>
    <col min="3593" max="3593" width="9.5" style="29" customWidth="1"/>
    <col min="3594" max="3594" width="6.25" style="29" customWidth="1"/>
    <col min="3595" max="3840" width="9" style="29"/>
    <col min="3841" max="3842" width="4.625" style="29" customWidth="1"/>
    <col min="3843" max="3843" width="25.5" style="29" customWidth="1"/>
    <col min="3844" max="3844" width="7.875" style="29" customWidth="1"/>
    <col min="3845" max="3845" width="8.25" style="29" customWidth="1"/>
    <col min="3846" max="3846" width="7.25" style="29" customWidth="1"/>
    <col min="3847" max="3847" width="6.125" style="29" customWidth="1"/>
    <col min="3848" max="3848" width="5.25" style="29" customWidth="1"/>
    <col min="3849" max="3849" width="9.5" style="29" customWidth="1"/>
    <col min="3850" max="3850" width="6.25" style="29" customWidth="1"/>
    <col min="3851" max="4096" width="9" style="29"/>
    <col min="4097" max="4098" width="4.625" style="29" customWidth="1"/>
    <col min="4099" max="4099" width="25.5" style="29" customWidth="1"/>
    <col min="4100" max="4100" width="7.875" style="29" customWidth="1"/>
    <col min="4101" max="4101" width="8.25" style="29" customWidth="1"/>
    <col min="4102" max="4102" width="7.25" style="29" customWidth="1"/>
    <col min="4103" max="4103" width="6.125" style="29" customWidth="1"/>
    <col min="4104" max="4104" width="5.25" style="29" customWidth="1"/>
    <col min="4105" max="4105" width="9.5" style="29" customWidth="1"/>
    <col min="4106" max="4106" width="6.25" style="29" customWidth="1"/>
    <col min="4107" max="4352" width="9" style="29"/>
    <col min="4353" max="4354" width="4.625" style="29" customWidth="1"/>
    <col min="4355" max="4355" width="25.5" style="29" customWidth="1"/>
    <col min="4356" max="4356" width="7.875" style="29" customWidth="1"/>
    <col min="4357" max="4357" width="8.25" style="29" customWidth="1"/>
    <col min="4358" max="4358" width="7.25" style="29" customWidth="1"/>
    <col min="4359" max="4359" width="6.125" style="29" customWidth="1"/>
    <col min="4360" max="4360" width="5.25" style="29" customWidth="1"/>
    <col min="4361" max="4361" width="9.5" style="29" customWidth="1"/>
    <col min="4362" max="4362" width="6.25" style="29" customWidth="1"/>
    <col min="4363" max="4608" width="9" style="29"/>
    <col min="4609" max="4610" width="4.625" style="29" customWidth="1"/>
    <col min="4611" max="4611" width="25.5" style="29" customWidth="1"/>
    <col min="4612" max="4612" width="7.875" style="29" customWidth="1"/>
    <col min="4613" max="4613" width="8.25" style="29" customWidth="1"/>
    <col min="4614" max="4614" width="7.25" style="29" customWidth="1"/>
    <col min="4615" max="4615" width="6.125" style="29" customWidth="1"/>
    <col min="4616" max="4616" width="5.25" style="29" customWidth="1"/>
    <col min="4617" max="4617" width="9.5" style="29" customWidth="1"/>
    <col min="4618" max="4618" width="6.25" style="29" customWidth="1"/>
    <col min="4619" max="4864" width="9" style="29"/>
    <col min="4865" max="4866" width="4.625" style="29" customWidth="1"/>
    <col min="4867" max="4867" width="25.5" style="29" customWidth="1"/>
    <col min="4868" max="4868" width="7.875" style="29" customWidth="1"/>
    <col min="4869" max="4869" width="8.25" style="29" customWidth="1"/>
    <col min="4870" max="4870" width="7.25" style="29" customWidth="1"/>
    <col min="4871" max="4871" width="6.125" style="29" customWidth="1"/>
    <col min="4872" max="4872" width="5.25" style="29" customWidth="1"/>
    <col min="4873" max="4873" width="9.5" style="29" customWidth="1"/>
    <col min="4874" max="4874" width="6.25" style="29" customWidth="1"/>
    <col min="4875" max="5120" width="9" style="29"/>
    <col min="5121" max="5122" width="4.625" style="29" customWidth="1"/>
    <col min="5123" max="5123" width="25.5" style="29" customWidth="1"/>
    <col min="5124" max="5124" width="7.875" style="29" customWidth="1"/>
    <col min="5125" max="5125" width="8.25" style="29" customWidth="1"/>
    <col min="5126" max="5126" width="7.25" style="29" customWidth="1"/>
    <col min="5127" max="5127" width="6.125" style="29" customWidth="1"/>
    <col min="5128" max="5128" width="5.25" style="29" customWidth="1"/>
    <col min="5129" max="5129" width="9.5" style="29" customWidth="1"/>
    <col min="5130" max="5130" width="6.25" style="29" customWidth="1"/>
    <col min="5131" max="5376" width="9" style="29"/>
    <col min="5377" max="5378" width="4.625" style="29" customWidth="1"/>
    <col min="5379" max="5379" width="25.5" style="29" customWidth="1"/>
    <col min="5380" max="5380" width="7.875" style="29" customWidth="1"/>
    <col min="5381" max="5381" width="8.25" style="29" customWidth="1"/>
    <col min="5382" max="5382" width="7.25" style="29" customWidth="1"/>
    <col min="5383" max="5383" width="6.125" style="29" customWidth="1"/>
    <col min="5384" max="5384" width="5.25" style="29" customWidth="1"/>
    <col min="5385" max="5385" width="9.5" style="29" customWidth="1"/>
    <col min="5386" max="5386" width="6.25" style="29" customWidth="1"/>
    <col min="5387" max="5632" width="9" style="29"/>
    <col min="5633" max="5634" width="4.625" style="29" customWidth="1"/>
    <col min="5635" max="5635" width="25.5" style="29" customWidth="1"/>
    <col min="5636" max="5636" width="7.875" style="29" customWidth="1"/>
    <col min="5637" max="5637" width="8.25" style="29" customWidth="1"/>
    <col min="5638" max="5638" width="7.25" style="29" customWidth="1"/>
    <col min="5639" max="5639" width="6.125" style="29" customWidth="1"/>
    <col min="5640" max="5640" width="5.25" style="29" customWidth="1"/>
    <col min="5641" max="5641" width="9.5" style="29" customWidth="1"/>
    <col min="5642" max="5642" width="6.25" style="29" customWidth="1"/>
    <col min="5643" max="5888" width="9" style="29"/>
    <col min="5889" max="5890" width="4.625" style="29" customWidth="1"/>
    <col min="5891" max="5891" width="25.5" style="29" customWidth="1"/>
    <col min="5892" max="5892" width="7.875" style="29" customWidth="1"/>
    <col min="5893" max="5893" width="8.25" style="29" customWidth="1"/>
    <col min="5894" max="5894" width="7.25" style="29" customWidth="1"/>
    <col min="5895" max="5895" width="6.125" style="29" customWidth="1"/>
    <col min="5896" max="5896" width="5.25" style="29" customWidth="1"/>
    <col min="5897" max="5897" width="9.5" style="29" customWidth="1"/>
    <col min="5898" max="5898" width="6.25" style="29" customWidth="1"/>
    <col min="5899" max="6144" width="9" style="29"/>
    <col min="6145" max="6146" width="4.625" style="29" customWidth="1"/>
    <col min="6147" max="6147" width="25.5" style="29" customWidth="1"/>
    <col min="6148" max="6148" width="7.875" style="29" customWidth="1"/>
    <col min="6149" max="6149" width="8.25" style="29" customWidth="1"/>
    <col min="6150" max="6150" width="7.25" style="29" customWidth="1"/>
    <col min="6151" max="6151" width="6.125" style="29" customWidth="1"/>
    <col min="6152" max="6152" width="5.25" style="29" customWidth="1"/>
    <col min="6153" max="6153" width="9.5" style="29" customWidth="1"/>
    <col min="6154" max="6154" width="6.25" style="29" customWidth="1"/>
    <col min="6155" max="6400" width="9" style="29"/>
    <col min="6401" max="6402" width="4.625" style="29" customWidth="1"/>
    <col min="6403" max="6403" width="25.5" style="29" customWidth="1"/>
    <col min="6404" max="6404" width="7.875" style="29" customWidth="1"/>
    <col min="6405" max="6405" width="8.25" style="29" customWidth="1"/>
    <col min="6406" max="6406" width="7.25" style="29" customWidth="1"/>
    <col min="6407" max="6407" width="6.125" style="29" customWidth="1"/>
    <col min="6408" max="6408" width="5.25" style="29" customWidth="1"/>
    <col min="6409" max="6409" width="9.5" style="29" customWidth="1"/>
    <col min="6410" max="6410" width="6.25" style="29" customWidth="1"/>
    <col min="6411" max="6656" width="9" style="29"/>
    <col min="6657" max="6658" width="4.625" style="29" customWidth="1"/>
    <col min="6659" max="6659" width="25.5" style="29" customWidth="1"/>
    <col min="6660" max="6660" width="7.875" style="29" customWidth="1"/>
    <col min="6661" max="6661" width="8.25" style="29" customWidth="1"/>
    <col min="6662" max="6662" width="7.25" style="29" customWidth="1"/>
    <col min="6663" max="6663" width="6.125" style="29" customWidth="1"/>
    <col min="6664" max="6664" width="5.25" style="29" customWidth="1"/>
    <col min="6665" max="6665" width="9.5" style="29" customWidth="1"/>
    <col min="6666" max="6666" width="6.25" style="29" customWidth="1"/>
    <col min="6667" max="6912" width="9" style="29"/>
    <col min="6913" max="6914" width="4.625" style="29" customWidth="1"/>
    <col min="6915" max="6915" width="25.5" style="29" customWidth="1"/>
    <col min="6916" max="6916" width="7.875" style="29" customWidth="1"/>
    <col min="6917" max="6917" width="8.25" style="29" customWidth="1"/>
    <col min="6918" max="6918" width="7.25" style="29" customWidth="1"/>
    <col min="6919" max="6919" width="6.125" style="29" customWidth="1"/>
    <col min="6920" max="6920" width="5.25" style="29" customWidth="1"/>
    <col min="6921" max="6921" width="9.5" style="29" customWidth="1"/>
    <col min="6922" max="6922" width="6.25" style="29" customWidth="1"/>
    <col min="6923" max="7168" width="9" style="29"/>
    <col min="7169" max="7170" width="4.625" style="29" customWidth="1"/>
    <col min="7171" max="7171" width="25.5" style="29" customWidth="1"/>
    <col min="7172" max="7172" width="7.875" style="29" customWidth="1"/>
    <col min="7173" max="7173" width="8.25" style="29" customWidth="1"/>
    <col min="7174" max="7174" width="7.25" style="29" customWidth="1"/>
    <col min="7175" max="7175" width="6.125" style="29" customWidth="1"/>
    <col min="7176" max="7176" width="5.25" style="29" customWidth="1"/>
    <col min="7177" max="7177" width="9.5" style="29" customWidth="1"/>
    <col min="7178" max="7178" width="6.25" style="29" customWidth="1"/>
    <col min="7179" max="7424" width="9" style="29"/>
    <col min="7425" max="7426" width="4.625" style="29" customWidth="1"/>
    <col min="7427" max="7427" width="25.5" style="29" customWidth="1"/>
    <col min="7428" max="7428" width="7.875" style="29" customWidth="1"/>
    <col min="7429" max="7429" width="8.25" style="29" customWidth="1"/>
    <col min="7430" max="7430" width="7.25" style="29" customWidth="1"/>
    <col min="7431" max="7431" width="6.125" style="29" customWidth="1"/>
    <col min="7432" max="7432" width="5.25" style="29" customWidth="1"/>
    <col min="7433" max="7433" width="9.5" style="29" customWidth="1"/>
    <col min="7434" max="7434" width="6.25" style="29" customWidth="1"/>
    <col min="7435" max="7680" width="9" style="29"/>
    <col min="7681" max="7682" width="4.625" style="29" customWidth="1"/>
    <col min="7683" max="7683" width="25.5" style="29" customWidth="1"/>
    <col min="7684" max="7684" width="7.875" style="29" customWidth="1"/>
    <col min="7685" max="7685" width="8.25" style="29" customWidth="1"/>
    <col min="7686" max="7686" width="7.25" style="29" customWidth="1"/>
    <col min="7687" max="7687" width="6.125" style="29" customWidth="1"/>
    <col min="7688" max="7688" width="5.25" style="29" customWidth="1"/>
    <col min="7689" max="7689" width="9.5" style="29" customWidth="1"/>
    <col min="7690" max="7690" width="6.25" style="29" customWidth="1"/>
    <col min="7691" max="7936" width="9" style="29"/>
    <col min="7937" max="7938" width="4.625" style="29" customWidth="1"/>
    <col min="7939" max="7939" width="25.5" style="29" customWidth="1"/>
    <col min="7940" max="7940" width="7.875" style="29" customWidth="1"/>
    <col min="7941" max="7941" width="8.25" style="29" customWidth="1"/>
    <col min="7942" max="7942" width="7.25" style="29" customWidth="1"/>
    <col min="7943" max="7943" width="6.125" style="29" customWidth="1"/>
    <col min="7944" max="7944" width="5.25" style="29" customWidth="1"/>
    <col min="7945" max="7945" width="9.5" style="29" customWidth="1"/>
    <col min="7946" max="7946" width="6.25" style="29" customWidth="1"/>
    <col min="7947" max="8192" width="9" style="29"/>
    <col min="8193" max="8194" width="4.625" style="29" customWidth="1"/>
    <col min="8195" max="8195" width="25.5" style="29" customWidth="1"/>
    <col min="8196" max="8196" width="7.875" style="29" customWidth="1"/>
    <col min="8197" max="8197" width="8.25" style="29" customWidth="1"/>
    <col min="8198" max="8198" width="7.25" style="29" customWidth="1"/>
    <col min="8199" max="8199" width="6.125" style="29" customWidth="1"/>
    <col min="8200" max="8200" width="5.25" style="29" customWidth="1"/>
    <col min="8201" max="8201" width="9.5" style="29" customWidth="1"/>
    <col min="8202" max="8202" width="6.25" style="29" customWidth="1"/>
    <col min="8203" max="8448" width="9" style="29"/>
    <col min="8449" max="8450" width="4.625" style="29" customWidth="1"/>
    <col min="8451" max="8451" width="25.5" style="29" customWidth="1"/>
    <col min="8452" max="8452" width="7.875" style="29" customWidth="1"/>
    <col min="8453" max="8453" width="8.25" style="29" customWidth="1"/>
    <col min="8454" max="8454" width="7.25" style="29" customWidth="1"/>
    <col min="8455" max="8455" width="6.125" style="29" customWidth="1"/>
    <col min="8456" max="8456" width="5.25" style="29" customWidth="1"/>
    <col min="8457" max="8457" width="9.5" style="29" customWidth="1"/>
    <col min="8458" max="8458" width="6.25" style="29" customWidth="1"/>
    <col min="8459" max="8704" width="9" style="29"/>
    <col min="8705" max="8706" width="4.625" style="29" customWidth="1"/>
    <col min="8707" max="8707" width="25.5" style="29" customWidth="1"/>
    <col min="8708" max="8708" width="7.875" style="29" customWidth="1"/>
    <col min="8709" max="8709" width="8.25" style="29" customWidth="1"/>
    <col min="8710" max="8710" width="7.25" style="29" customWidth="1"/>
    <col min="8711" max="8711" width="6.125" style="29" customWidth="1"/>
    <col min="8712" max="8712" width="5.25" style="29" customWidth="1"/>
    <col min="8713" max="8713" width="9.5" style="29" customWidth="1"/>
    <col min="8714" max="8714" width="6.25" style="29" customWidth="1"/>
    <col min="8715" max="8960" width="9" style="29"/>
    <col min="8961" max="8962" width="4.625" style="29" customWidth="1"/>
    <col min="8963" max="8963" width="25.5" style="29" customWidth="1"/>
    <col min="8964" max="8964" width="7.875" style="29" customWidth="1"/>
    <col min="8965" max="8965" width="8.25" style="29" customWidth="1"/>
    <col min="8966" max="8966" width="7.25" style="29" customWidth="1"/>
    <col min="8967" max="8967" width="6.125" style="29" customWidth="1"/>
    <col min="8968" max="8968" width="5.25" style="29" customWidth="1"/>
    <col min="8969" max="8969" width="9.5" style="29" customWidth="1"/>
    <col min="8970" max="8970" width="6.25" style="29" customWidth="1"/>
    <col min="8971" max="9216" width="9" style="29"/>
    <col min="9217" max="9218" width="4.625" style="29" customWidth="1"/>
    <col min="9219" max="9219" width="25.5" style="29" customWidth="1"/>
    <col min="9220" max="9220" width="7.875" style="29" customWidth="1"/>
    <col min="9221" max="9221" width="8.25" style="29" customWidth="1"/>
    <col min="9222" max="9222" width="7.25" style="29" customWidth="1"/>
    <col min="9223" max="9223" width="6.125" style="29" customWidth="1"/>
    <col min="9224" max="9224" width="5.25" style="29" customWidth="1"/>
    <col min="9225" max="9225" width="9.5" style="29" customWidth="1"/>
    <col min="9226" max="9226" width="6.25" style="29" customWidth="1"/>
    <col min="9227" max="9472" width="9" style="29"/>
    <col min="9473" max="9474" width="4.625" style="29" customWidth="1"/>
    <col min="9475" max="9475" width="25.5" style="29" customWidth="1"/>
    <col min="9476" max="9476" width="7.875" style="29" customWidth="1"/>
    <col min="9477" max="9477" width="8.25" style="29" customWidth="1"/>
    <col min="9478" max="9478" width="7.25" style="29" customWidth="1"/>
    <col min="9479" max="9479" width="6.125" style="29" customWidth="1"/>
    <col min="9480" max="9480" width="5.25" style="29" customWidth="1"/>
    <col min="9481" max="9481" width="9.5" style="29" customWidth="1"/>
    <col min="9482" max="9482" width="6.25" style="29" customWidth="1"/>
    <col min="9483" max="9728" width="9" style="29"/>
    <col min="9729" max="9730" width="4.625" style="29" customWidth="1"/>
    <col min="9731" max="9731" width="25.5" style="29" customWidth="1"/>
    <col min="9732" max="9732" width="7.875" style="29" customWidth="1"/>
    <col min="9733" max="9733" width="8.25" style="29" customWidth="1"/>
    <col min="9734" max="9734" width="7.25" style="29" customWidth="1"/>
    <col min="9735" max="9735" width="6.125" style="29" customWidth="1"/>
    <col min="9736" max="9736" width="5.25" style="29" customWidth="1"/>
    <col min="9737" max="9737" width="9.5" style="29" customWidth="1"/>
    <col min="9738" max="9738" width="6.25" style="29" customWidth="1"/>
    <col min="9739" max="9984" width="9" style="29"/>
    <col min="9985" max="9986" width="4.625" style="29" customWidth="1"/>
    <col min="9987" max="9987" width="25.5" style="29" customWidth="1"/>
    <col min="9988" max="9988" width="7.875" style="29" customWidth="1"/>
    <col min="9989" max="9989" width="8.25" style="29" customWidth="1"/>
    <col min="9990" max="9990" width="7.25" style="29" customWidth="1"/>
    <col min="9991" max="9991" width="6.125" style="29" customWidth="1"/>
    <col min="9992" max="9992" width="5.25" style="29" customWidth="1"/>
    <col min="9993" max="9993" width="9.5" style="29" customWidth="1"/>
    <col min="9994" max="9994" width="6.25" style="29" customWidth="1"/>
    <col min="9995" max="10240" width="9" style="29"/>
    <col min="10241" max="10242" width="4.625" style="29" customWidth="1"/>
    <col min="10243" max="10243" width="25.5" style="29" customWidth="1"/>
    <col min="10244" max="10244" width="7.875" style="29" customWidth="1"/>
    <col min="10245" max="10245" width="8.25" style="29" customWidth="1"/>
    <col min="10246" max="10246" width="7.25" style="29" customWidth="1"/>
    <col min="10247" max="10247" width="6.125" style="29" customWidth="1"/>
    <col min="10248" max="10248" width="5.25" style="29" customWidth="1"/>
    <col min="10249" max="10249" width="9.5" style="29" customWidth="1"/>
    <col min="10250" max="10250" width="6.25" style="29" customWidth="1"/>
    <col min="10251" max="10496" width="9" style="29"/>
    <col min="10497" max="10498" width="4.625" style="29" customWidth="1"/>
    <col min="10499" max="10499" width="25.5" style="29" customWidth="1"/>
    <col min="10500" max="10500" width="7.875" style="29" customWidth="1"/>
    <col min="10501" max="10501" width="8.25" style="29" customWidth="1"/>
    <col min="10502" max="10502" width="7.25" style="29" customWidth="1"/>
    <col min="10503" max="10503" width="6.125" style="29" customWidth="1"/>
    <col min="10504" max="10504" width="5.25" style="29" customWidth="1"/>
    <col min="10505" max="10505" width="9.5" style="29" customWidth="1"/>
    <col min="10506" max="10506" width="6.25" style="29" customWidth="1"/>
    <col min="10507" max="10752" width="9" style="29"/>
    <col min="10753" max="10754" width="4.625" style="29" customWidth="1"/>
    <col min="10755" max="10755" width="25.5" style="29" customWidth="1"/>
    <col min="10756" max="10756" width="7.875" style="29" customWidth="1"/>
    <col min="10757" max="10757" width="8.25" style="29" customWidth="1"/>
    <col min="10758" max="10758" width="7.25" style="29" customWidth="1"/>
    <col min="10759" max="10759" width="6.125" style="29" customWidth="1"/>
    <col min="10760" max="10760" width="5.25" style="29" customWidth="1"/>
    <col min="10761" max="10761" width="9.5" style="29" customWidth="1"/>
    <col min="10762" max="10762" width="6.25" style="29" customWidth="1"/>
    <col min="10763" max="11008" width="9" style="29"/>
    <col min="11009" max="11010" width="4.625" style="29" customWidth="1"/>
    <col min="11011" max="11011" width="25.5" style="29" customWidth="1"/>
    <col min="11012" max="11012" width="7.875" style="29" customWidth="1"/>
    <col min="11013" max="11013" width="8.25" style="29" customWidth="1"/>
    <col min="11014" max="11014" width="7.25" style="29" customWidth="1"/>
    <col min="11015" max="11015" width="6.125" style="29" customWidth="1"/>
    <col min="11016" max="11016" width="5.25" style="29" customWidth="1"/>
    <col min="11017" max="11017" width="9.5" style="29" customWidth="1"/>
    <col min="11018" max="11018" width="6.25" style="29" customWidth="1"/>
    <col min="11019" max="11264" width="9" style="29"/>
    <col min="11265" max="11266" width="4.625" style="29" customWidth="1"/>
    <col min="11267" max="11267" width="25.5" style="29" customWidth="1"/>
    <col min="11268" max="11268" width="7.875" style="29" customWidth="1"/>
    <col min="11269" max="11269" width="8.25" style="29" customWidth="1"/>
    <col min="11270" max="11270" width="7.25" style="29" customWidth="1"/>
    <col min="11271" max="11271" width="6.125" style="29" customWidth="1"/>
    <col min="11272" max="11272" width="5.25" style="29" customWidth="1"/>
    <col min="11273" max="11273" width="9.5" style="29" customWidth="1"/>
    <col min="11274" max="11274" width="6.25" style="29" customWidth="1"/>
    <col min="11275" max="11520" width="9" style="29"/>
    <col min="11521" max="11522" width="4.625" style="29" customWidth="1"/>
    <col min="11523" max="11523" width="25.5" style="29" customWidth="1"/>
    <col min="11524" max="11524" width="7.875" style="29" customWidth="1"/>
    <col min="11525" max="11525" width="8.25" style="29" customWidth="1"/>
    <col min="11526" max="11526" width="7.25" style="29" customWidth="1"/>
    <col min="11527" max="11527" width="6.125" style="29" customWidth="1"/>
    <col min="11528" max="11528" width="5.25" style="29" customWidth="1"/>
    <col min="11529" max="11529" width="9.5" style="29" customWidth="1"/>
    <col min="11530" max="11530" width="6.25" style="29" customWidth="1"/>
    <col min="11531" max="11776" width="9" style="29"/>
    <col min="11777" max="11778" width="4.625" style="29" customWidth="1"/>
    <col min="11779" max="11779" width="25.5" style="29" customWidth="1"/>
    <col min="11780" max="11780" width="7.875" style="29" customWidth="1"/>
    <col min="11781" max="11781" width="8.25" style="29" customWidth="1"/>
    <col min="11782" max="11782" width="7.25" style="29" customWidth="1"/>
    <col min="11783" max="11783" width="6.125" style="29" customWidth="1"/>
    <col min="11784" max="11784" width="5.25" style="29" customWidth="1"/>
    <col min="11785" max="11785" width="9.5" style="29" customWidth="1"/>
    <col min="11786" max="11786" width="6.25" style="29" customWidth="1"/>
    <col min="11787" max="12032" width="9" style="29"/>
    <col min="12033" max="12034" width="4.625" style="29" customWidth="1"/>
    <col min="12035" max="12035" width="25.5" style="29" customWidth="1"/>
    <col min="12036" max="12036" width="7.875" style="29" customWidth="1"/>
    <col min="12037" max="12037" width="8.25" style="29" customWidth="1"/>
    <col min="12038" max="12038" width="7.25" style="29" customWidth="1"/>
    <col min="12039" max="12039" width="6.125" style="29" customWidth="1"/>
    <col min="12040" max="12040" width="5.25" style="29" customWidth="1"/>
    <col min="12041" max="12041" width="9.5" style="29" customWidth="1"/>
    <col min="12042" max="12042" width="6.25" style="29" customWidth="1"/>
    <col min="12043" max="12288" width="9" style="29"/>
    <col min="12289" max="12290" width="4.625" style="29" customWidth="1"/>
    <col min="12291" max="12291" width="25.5" style="29" customWidth="1"/>
    <col min="12292" max="12292" width="7.875" style="29" customWidth="1"/>
    <col min="12293" max="12293" width="8.25" style="29" customWidth="1"/>
    <col min="12294" max="12294" width="7.25" style="29" customWidth="1"/>
    <col min="12295" max="12295" width="6.125" style="29" customWidth="1"/>
    <col min="12296" max="12296" width="5.25" style="29" customWidth="1"/>
    <col min="12297" max="12297" width="9.5" style="29" customWidth="1"/>
    <col min="12298" max="12298" width="6.25" style="29" customWidth="1"/>
    <col min="12299" max="12544" width="9" style="29"/>
    <col min="12545" max="12546" width="4.625" style="29" customWidth="1"/>
    <col min="12547" max="12547" width="25.5" style="29" customWidth="1"/>
    <col min="12548" max="12548" width="7.875" style="29" customWidth="1"/>
    <col min="12549" max="12549" width="8.25" style="29" customWidth="1"/>
    <col min="12550" max="12550" width="7.25" style="29" customWidth="1"/>
    <col min="12551" max="12551" width="6.125" style="29" customWidth="1"/>
    <col min="12552" max="12552" width="5.25" style="29" customWidth="1"/>
    <col min="12553" max="12553" width="9.5" style="29" customWidth="1"/>
    <col min="12554" max="12554" width="6.25" style="29" customWidth="1"/>
    <col min="12555" max="12800" width="9" style="29"/>
    <col min="12801" max="12802" width="4.625" style="29" customWidth="1"/>
    <col min="12803" max="12803" width="25.5" style="29" customWidth="1"/>
    <col min="12804" max="12804" width="7.875" style="29" customWidth="1"/>
    <col min="12805" max="12805" width="8.25" style="29" customWidth="1"/>
    <col min="12806" max="12806" width="7.25" style="29" customWidth="1"/>
    <col min="12807" max="12807" width="6.125" style="29" customWidth="1"/>
    <col min="12808" max="12808" width="5.25" style="29" customWidth="1"/>
    <col min="12809" max="12809" width="9.5" style="29" customWidth="1"/>
    <col min="12810" max="12810" width="6.25" style="29" customWidth="1"/>
    <col min="12811" max="13056" width="9" style="29"/>
    <col min="13057" max="13058" width="4.625" style="29" customWidth="1"/>
    <col min="13059" max="13059" width="25.5" style="29" customWidth="1"/>
    <col min="13060" max="13060" width="7.875" style="29" customWidth="1"/>
    <col min="13061" max="13061" width="8.25" style="29" customWidth="1"/>
    <col min="13062" max="13062" width="7.25" style="29" customWidth="1"/>
    <col min="13063" max="13063" width="6.125" style="29" customWidth="1"/>
    <col min="13064" max="13064" width="5.25" style="29" customWidth="1"/>
    <col min="13065" max="13065" width="9.5" style="29" customWidth="1"/>
    <col min="13066" max="13066" width="6.25" style="29" customWidth="1"/>
    <col min="13067" max="13312" width="9" style="29"/>
    <col min="13313" max="13314" width="4.625" style="29" customWidth="1"/>
    <col min="13315" max="13315" width="25.5" style="29" customWidth="1"/>
    <col min="13316" max="13316" width="7.875" style="29" customWidth="1"/>
    <col min="13317" max="13317" width="8.25" style="29" customWidth="1"/>
    <col min="13318" max="13318" width="7.25" style="29" customWidth="1"/>
    <col min="13319" max="13319" width="6.125" style="29" customWidth="1"/>
    <col min="13320" max="13320" width="5.25" style="29" customWidth="1"/>
    <col min="13321" max="13321" width="9.5" style="29" customWidth="1"/>
    <col min="13322" max="13322" width="6.25" style="29" customWidth="1"/>
    <col min="13323" max="13568" width="9" style="29"/>
    <col min="13569" max="13570" width="4.625" style="29" customWidth="1"/>
    <col min="13571" max="13571" width="25.5" style="29" customWidth="1"/>
    <col min="13572" max="13572" width="7.875" style="29" customWidth="1"/>
    <col min="13573" max="13573" width="8.25" style="29" customWidth="1"/>
    <col min="13574" max="13574" width="7.25" style="29" customWidth="1"/>
    <col min="13575" max="13575" width="6.125" style="29" customWidth="1"/>
    <col min="13576" max="13576" width="5.25" style="29" customWidth="1"/>
    <col min="13577" max="13577" width="9.5" style="29" customWidth="1"/>
    <col min="13578" max="13578" width="6.25" style="29" customWidth="1"/>
    <col min="13579" max="13824" width="9" style="29"/>
    <col min="13825" max="13826" width="4.625" style="29" customWidth="1"/>
    <col min="13827" max="13827" width="25.5" style="29" customWidth="1"/>
    <col min="13828" max="13828" width="7.875" style="29" customWidth="1"/>
    <col min="13829" max="13829" width="8.25" style="29" customWidth="1"/>
    <col min="13830" max="13830" width="7.25" style="29" customWidth="1"/>
    <col min="13831" max="13831" width="6.125" style="29" customWidth="1"/>
    <col min="13832" max="13832" width="5.25" style="29" customWidth="1"/>
    <col min="13833" max="13833" width="9.5" style="29" customWidth="1"/>
    <col min="13834" max="13834" width="6.25" style="29" customWidth="1"/>
    <col min="13835" max="14080" width="9" style="29"/>
    <col min="14081" max="14082" width="4.625" style="29" customWidth="1"/>
    <col min="14083" max="14083" width="25.5" style="29" customWidth="1"/>
    <col min="14084" max="14084" width="7.875" style="29" customWidth="1"/>
    <col min="14085" max="14085" width="8.25" style="29" customWidth="1"/>
    <col min="14086" max="14086" width="7.25" style="29" customWidth="1"/>
    <col min="14087" max="14087" width="6.125" style="29" customWidth="1"/>
    <col min="14088" max="14088" width="5.25" style="29" customWidth="1"/>
    <col min="14089" max="14089" width="9.5" style="29" customWidth="1"/>
    <col min="14090" max="14090" width="6.25" style="29" customWidth="1"/>
    <col min="14091" max="14336" width="9" style="29"/>
    <col min="14337" max="14338" width="4.625" style="29" customWidth="1"/>
    <col min="14339" max="14339" width="25.5" style="29" customWidth="1"/>
    <col min="14340" max="14340" width="7.875" style="29" customWidth="1"/>
    <col min="14341" max="14341" width="8.25" style="29" customWidth="1"/>
    <col min="14342" max="14342" width="7.25" style="29" customWidth="1"/>
    <col min="14343" max="14343" width="6.125" style="29" customWidth="1"/>
    <col min="14344" max="14344" width="5.25" style="29" customWidth="1"/>
    <col min="14345" max="14345" width="9.5" style="29" customWidth="1"/>
    <col min="14346" max="14346" width="6.25" style="29" customWidth="1"/>
    <col min="14347" max="14592" width="9" style="29"/>
    <col min="14593" max="14594" width="4.625" style="29" customWidth="1"/>
    <col min="14595" max="14595" width="25.5" style="29" customWidth="1"/>
    <col min="14596" max="14596" width="7.875" style="29" customWidth="1"/>
    <col min="14597" max="14597" width="8.25" style="29" customWidth="1"/>
    <col min="14598" max="14598" width="7.25" style="29" customWidth="1"/>
    <col min="14599" max="14599" width="6.125" style="29" customWidth="1"/>
    <col min="14600" max="14600" width="5.25" style="29" customWidth="1"/>
    <col min="14601" max="14601" width="9.5" style="29" customWidth="1"/>
    <col min="14602" max="14602" width="6.25" style="29" customWidth="1"/>
    <col min="14603" max="14848" width="9" style="29"/>
    <col min="14849" max="14850" width="4.625" style="29" customWidth="1"/>
    <col min="14851" max="14851" width="25.5" style="29" customWidth="1"/>
    <col min="14852" max="14852" width="7.875" style="29" customWidth="1"/>
    <col min="14853" max="14853" width="8.25" style="29" customWidth="1"/>
    <col min="14854" max="14854" width="7.25" style="29" customWidth="1"/>
    <col min="14855" max="14855" width="6.125" style="29" customWidth="1"/>
    <col min="14856" max="14856" width="5.25" style="29" customWidth="1"/>
    <col min="14857" max="14857" width="9.5" style="29" customWidth="1"/>
    <col min="14858" max="14858" width="6.25" style="29" customWidth="1"/>
    <col min="14859" max="15104" width="9" style="29"/>
    <col min="15105" max="15106" width="4.625" style="29" customWidth="1"/>
    <col min="15107" max="15107" width="25.5" style="29" customWidth="1"/>
    <col min="15108" max="15108" width="7.875" style="29" customWidth="1"/>
    <col min="15109" max="15109" width="8.25" style="29" customWidth="1"/>
    <col min="15110" max="15110" width="7.25" style="29" customWidth="1"/>
    <col min="15111" max="15111" width="6.125" style="29" customWidth="1"/>
    <col min="15112" max="15112" width="5.25" style="29" customWidth="1"/>
    <col min="15113" max="15113" width="9.5" style="29" customWidth="1"/>
    <col min="15114" max="15114" width="6.25" style="29" customWidth="1"/>
    <col min="15115" max="15360" width="9" style="29"/>
    <col min="15361" max="15362" width="4.625" style="29" customWidth="1"/>
    <col min="15363" max="15363" width="25.5" style="29" customWidth="1"/>
    <col min="15364" max="15364" width="7.875" style="29" customWidth="1"/>
    <col min="15365" max="15365" width="8.25" style="29" customWidth="1"/>
    <col min="15366" max="15366" width="7.25" style="29" customWidth="1"/>
    <col min="15367" max="15367" width="6.125" style="29" customWidth="1"/>
    <col min="15368" max="15368" width="5.25" style="29" customWidth="1"/>
    <col min="15369" max="15369" width="9.5" style="29" customWidth="1"/>
    <col min="15370" max="15370" width="6.25" style="29" customWidth="1"/>
    <col min="15371" max="15616" width="9" style="29"/>
    <col min="15617" max="15618" width="4.625" style="29" customWidth="1"/>
    <col min="15619" max="15619" width="25.5" style="29" customWidth="1"/>
    <col min="15620" max="15620" width="7.875" style="29" customWidth="1"/>
    <col min="15621" max="15621" width="8.25" style="29" customWidth="1"/>
    <col min="15622" max="15622" width="7.25" style="29" customWidth="1"/>
    <col min="15623" max="15623" width="6.125" style="29" customWidth="1"/>
    <col min="15624" max="15624" width="5.25" style="29" customWidth="1"/>
    <col min="15625" max="15625" width="9.5" style="29" customWidth="1"/>
    <col min="15626" max="15626" width="6.25" style="29" customWidth="1"/>
    <col min="15627" max="15872" width="9" style="29"/>
    <col min="15873" max="15874" width="4.625" style="29" customWidth="1"/>
    <col min="15875" max="15875" width="25.5" style="29" customWidth="1"/>
    <col min="15876" max="15876" width="7.875" style="29" customWidth="1"/>
    <col min="15877" max="15877" width="8.25" style="29" customWidth="1"/>
    <col min="15878" max="15878" width="7.25" style="29" customWidth="1"/>
    <col min="15879" max="15879" width="6.125" style="29" customWidth="1"/>
    <col min="15880" max="15880" width="5.25" style="29" customWidth="1"/>
    <col min="15881" max="15881" width="9.5" style="29" customWidth="1"/>
    <col min="15882" max="15882" width="6.25" style="29" customWidth="1"/>
    <col min="15883" max="16128" width="9" style="29"/>
    <col min="16129" max="16130" width="4.625" style="29" customWidth="1"/>
    <col min="16131" max="16131" width="25.5" style="29" customWidth="1"/>
    <col min="16132" max="16132" width="7.875" style="29" customWidth="1"/>
    <col min="16133" max="16133" width="8.25" style="29" customWidth="1"/>
    <col min="16134" max="16134" width="7.25" style="29" customWidth="1"/>
    <col min="16135" max="16135" width="6.125" style="29" customWidth="1"/>
    <col min="16136" max="16136" width="5.25" style="29" customWidth="1"/>
    <col min="16137" max="16137" width="9.5" style="29" customWidth="1"/>
    <col min="16138" max="16138" width="6.25" style="29" customWidth="1"/>
    <col min="16139" max="16384" width="9" style="29"/>
  </cols>
  <sheetData>
    <row r="1" spans="1:11" s="12" customFormat="1" ht="12" customHeight="1">
      <c r="A1" s="1" t="s">
        <v>43</v>
      </c>
      <c r="G1" s="11"/>
      <c r="H1" s="11"/>
    </row>
    <row r="2" spans="1:11" s="27" customFormat="1" ht="18" customHeight="1">
      <c r="A2" s="93" t="s">
        <v>44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idden="1">
      <c r="A3" s="28"/>
      <c r="B3" s="28"/>
      <c r="C3" s="28"/>
      <c r="D3" s="28"/>
      <c r="E3" s="28"/>
      <c r="F3" s="28"/>
      <c r="G3" s="28"/>
      <c r="H3" s="28"/>
      <c r="I3" s="28"/>
      <c r="J3" s="7" t="s">
        <v>45</v>
      </c>
    </row>
    <row r="4" spans="1:11" s="32" customFormat="1" ht="12" customHeight="1">
      <c r="A4" s="8"/>
      <c r="B4" s="30"/>
      <c r="C4" s="30"/>
      <c r="D4" s="30"/>
      <c r="E4" s="30"/>
      <c r="F4" s="31"/>
      <c r="G4" s="30"/>
      <c r="H4" s="30"/>
      <c r="I4" s="30"/>
      <c r="J4" s="10" t="s">
        <v>3</v>
      </c>
    </row>
    <row r="5" spans="1:11" s="34" customFormat="1" ht="14.25" customHeight="1">
      <c r="A5" s="95" t="s">
        <v>46</v>
      </c>
      <c r="B5" s="90"/>
      <c r="C5" s="90"/>
      <c r="D5" s="89" t="s">
        <v>47</v>
      </c>
      <c r="E5" s="96" t="s">
        <v>48</v>
      </c>
      <c r="F5" s="89" t="s">
        <v>49</v>
      </c>
      <c r="G5" s="89" t="s">
        <v>50</v>
      </c>
      <c r="H5" s="89" t="s">
        <v>51</v>
      </c>
      <c r="I5" s="89" t="s">
        <v>52</v>
      </c>
      <c r="J5" s="89" t="s">
        <v>53</v>
      </c>
      <c r="K5" s="33"/>
    </row>
    <row r="6" spans="1:11" s="34" customFormat="1" ht="12" customHeight="1">
      <c r="A6" s="90" t="s">
        <v>54</v>
      </c>
      <c r="B6" s="90"/>
      <c r="C6" s="89" t="s">
        <v>55</v>
      </c>
      <c r="D6" s="90"/>
      <c r="E6" s="97"/>
      <c r="F6" s="90"/>
      <c r="G6" s="90"/>
      <c r="H6" s="90"/>
      <c r="I6" s="90"/>
      <c r="J6" s="90"/>
      <c r="K6" s="33"/>
    </row>
    <row r="7" spans="1:11" s="34" customFormat="1" ht="13.5" customHeight="1">
      <c r="A7" s="90"/>
      <c r="B7" s="90"/>
      <c r="C7" s="90"/>
      <c r="D7" s="90"/>
      <c r="E7" s="97"/>
      <c r="F7" s="90"/>
      <c r="G7" s="90"/>
      <c r="H7" s="90"/>
      <c r="I7" s="90"/>
      <c r="J7" s="90"/>
      <c r="K7" s="33"/>
    </row>
    <row r="8" spans="1:11" s="32" customFormat="1" ht="20.100000000000001" customHeight="1">
      <c r="A8" s="91" t="s">
        <v>56</v>
      </c>
      <c r="B8" s="92"/>
      <c r="C8" s="92"/>
      <c r="D8" s="35">
        <f>E8</f>
        <v>3857.1400000000003</v>
      </c>
      <c r="E8" s="35">
        <f>SUM(E9:E20)</f>
        <v>3857.1400000000003</v>
      </c>
      <c r="F8" s="36"/>
      <c r="G8" s="36"/>
      <c r="H8" s="36"/>
      <c r="I8" s="36"/>
      <c r="J8" s="36"/>
      <c r="K8" s="37"/>
    </row>
    <row r="9" spans="1:11" s="32" customFormat="1" ht="18.95" customHeight="1">
      <c r="A9" s="85">
        <v>2101101</v>
      </c>
      <c r="B9" s="85"/>
      <c r="C9" s="38" t="s">
        <v>57</v>
      </c>
      <c r="D9" s="39">
        <f>E9</f>
        <v>28.9</v>
      </c>
      <c r="E9" s="39">
        <v>28.9</v>
      </c>
      <c r="F9" s="36"/>
      <c r="G9" s="36"/>
      <c r="H9" s="36"/>
      <c r="I9" s="36"/>
      <c r="J9" s="36"/>
      <c r="K9" s="37"/>
    </row>
    <row r="10" spans="1:11" s="32" customFormat="1" ht="18.95" customHeight="1">
      <c r="A10" s="86">
        <v>2101102</v>
      </c>
      <c r="B10" s="87"/>
      <c r="C10" s="38" t="s">
        <v>141</v>
      </c>
      <c r="D10" s="39">
        <f t="shared" ref="D10:D20" si="0">E10</f>
        <v>16.59</v>
      </c>
      <c r="E10" s="39">
        <v>16.59</v>
      </c>
      <c r="F10" s="36"/>
      <c r="G10" s="36"/>
      <c r="H10" s="36"/>
      <c r="I10" s="36"/>
      <c r="J10" s="36"/>
      <c r="K10" s="37"/>
    </row>
    <row r="11" spans="1:11" s="32" customFormat="1" ht="18" customHeight="1">
      <c r="A11" s="86">
        <v>2120101</v>
      </c>
      <c r="B11" s="87"/>
      <c r="C11" s="38" t="s">
        <v>58</v>
      </c>
      <c r="D11" s="39">
        <f t="shared" si="0"/>
        <v>517.92000000000007</v>
      </c>
      <c r="E11" s="39">
        <f>343.87+174.05</f>
        <v>517.92000000000007</v>
      </c>
      <c r="F11" s="36"/>
      <c r="G11" s="36"/>
      <c r="H11" s="36"/>
      <c r="I11" s="36"/>
      <c r="J11" s="36"/>
      <c r="K11" s="37"/>
    </row>
    <row r="12" spans="1:11" ht="20.100000000000001" customHeight="1">
      <c r="A12" s="86">
        <v>2120102</v>
      </c>
      <c r="B12" s="87"/>
      <c r="C12" s="38" t="s">
        <v>59</v>
      </c>
      <c r="D12" s="39">
        <f t="shared" si="0"/>
        <v>311.17</v>
      </c>
      <c r="E12" s="40">
        <v>311.17</v>
      </c>
      <c r="F12" s="41"/>
      <c r="G12" s="41"/>
      <c r="H12" s="41"/>
      <c r="I12" s="41"/>
      <c r="J12" s="41"/>
    </row>
    <row r="13" spans="1:11" ht="20.100000000000001" customHeight="1">
      <c r="A13" s="86">
        <v>2120106</v>
      </c>
      <c r="B13" s="87"/>
      <c r="C13" s="38" t="s">
        <v>60</v>
      </c>
      <c r="D13" s="39">
        <f t="shared" si="0"/>
        <v>4</v>
      </c>
      <c r="E13" s="40">
        <v>4</v>
      </c>
      <c r="F13" s="41"/>
      <c r="G13" s="41"/>
      <c r="H13" s="41"/>
      <c r="I13" s="41"/>
      <c r="J13" s="41"/>
    </row>
    <row r="14" spans="1:11" ht="17.100000000000001" customHeight="1">
      <c r="A14" s="86">
        <v>2120199</v>
      </c>
      <c r="B14" s="87"/>
      <c r="C14" s="38" t="s">
        <v>61</v>
      </c>
      <c r="D14" s="39">
        <f t="shared" si="0"/>
        <v>1133.58</v>
      </c>
      <c r="E14" s="40">
        <v>1133.58</v>
      </c>
      <c r="F14" s="41"/>
      <c r="G14" s="41"/>
      <c r="H14" s="41"/>
      <c r="I14" s="41"/>
      <c r="J14" s="41"/>
    </row>
    <row r="15" spans="1:11" ht="20.100000000000001" customHeight="1">
      <c r="A15" s="86">
        <v>2120501</v>
      </c>
      <c r="B15" s="87"/>
      <c r="C15" s="38" t="s">
        <v>62</v>
      </c>
      <c r="D15" s="39">
        <f t="shared" si="0"/>
        <v>1614.57</v>
      </c>
      <c r="E15" s="40">
        <v>1614.57</v>
      </c>
      <c r="F15" s="41"/>
      <c r="G15" s="41"/>
      <c r="H15" s="41"/>
      <c r="I15" s="41"/>
      <c r="J15" s="41"/>
    </row>
    <row r="16" spans="1:11" ht="21" customHeight="1">
      <c r="A16" s="85">
        <v>2120801</v>
      </c>
      <c r="B16" s="85"/>
      <c r="C16" s="38" t="s">
        <v>63</v>
      </c>
      <c r="D16" s="39">
        <f t="shared" si="0"/>
        <v>143.11000000000001</v>
      </c>
      <c r="E16" s="42">
        <v>143.11000000000001</v>
      </c>
      <c r="F16" s="41"/>
      <c r="G16" s="41"/>
      <c r="H16" s="41"/>
      <c r="I16" s="41"/>
      <c r="J16" s="41"/>
    </row>
    <row r="17" spans="1:10" ht="21.95" customHeight="1">
      <c r="A17" s="86">
        <v>2130108</v>
      </c>
      <c r="B17" s="87"/>
      <c r="C17" s="38" t="s">
        <v>64</v>
      </c>
      <c r="D17" s="39">
        <f t="shared" si="0"/>
        <v>30</v>
      </c>
      <c r="E17" s="40">
        <v>30</v>
      </c>
      <c r="F17" s="41"/>
      <c r="G17" s="41"/>
      <c r="H17" s="41"/>
      <c r="I17" s="41"/>
      <c r="J17" s="41"/>
    </row>
    <row r="18" spans="1:10" ht="21" customHeight="1">
      <c r="A18" s="85">
        <v>2130314</v>
      </c>
      <c r="B18" s="85"/>
      <c r="C18" s="38" t="s">
        <v>65</v>
      </c>
      <c r="D18" s="39">
        <f t="shared" si="0"/>
        <v>20</v>
      </c>
      <c r="E18" s="40">
        <v>20</v>
      </c>
      <c r="F18" s="41"/>
      <c r="G18" s="41"/>
      <c r="H18" s="41"/>
      <c r="I18" s="41"/>
      <c r="J18" s="41"/>
    </row>
    <row r="19" spans="1:10">
      <c r="A19" s="88">
        <v>2156102</v>
      </c>
      <c r="B19" s="88"/>
      <c r="C19" s="43" t="s">
        <v>66</v>
      </c>
      <c r="D19" s="39">
        <f t="shared" si="0"/>
        <v>2</v>
      </c>
      <c r="E19" s="44">
        <v>2</v>
      </c>
      <c r="G19" s="45"/>
      <c r="H19" s="45"/>
      <c r="I19" s="45"/>
      <c r="J19" s="45"/>
    </row>
    <row r="20" spans="1:10">
      <c r="A20" s="85">
        <v>2210201</v>
      </c>
      <c r="B20" s="85"/>
      <c r="C20" s="38" t="s">
        <v>67</v>
      </c>
      <c r="D20" s="39">
        <f t="shared" si="0"/>
        <v>35.299999999999997</v>
      </c>
      <c r="E20" s="39">
        <f>22.43+12.87</f>
        <v>35.299999999999997</v>
      </c>
      <c r="F20" s="41"/>
      <c r="G20" s="41"/>
      <c r="H20" s="41"/>
      <c r="I20" s="41"/>
      <c r="J20" s="41"/>
    </row>
  </sheetData>
  <mergeCells count="24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C6:C7"/>
    <mergeCell ref="A8:C8"/>
    <mergeCell ref="A9:B9"/>
    <mergeCell ref="A11:B11"/>
    <mergeCell ref="A12:B12"/>
    <mergeCell ref="A20:B20"/>
    <mergeCell ref="A10:B10"/>
    <mergeCell ref="A14:B14"/>
    <mergeCell ref="A15:B15"/>
    <mergeCell ref="A16:B16"/>
    <mergeCell ref="A17:B17"/>
    <mergeCell ref="A18:B18"/>
    <mergeCell ref="A19:B19"/>
    <mergeCell ref="A13:B13"/>
  </mergeCells>
  <phoneticPr fontId="1" type="noConversion"/>
  <printOptions horizontalCentered="1"/>
  <pageMargins left="0.35" right="0.35" top="0.79" bottom="0.79" header="0.51" footer="0.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22" sqref="C22"/>
    </sheetView>
  </sheetViews>
  <sheetFormatPr defaultRowHeight="15.75"/>
  <cols>
    <col min="1" max="1" width="3.375" style="29" customWidth="1"/>
    <col min="2" max="2" width="3.625" style="29" customWidth="1"/>
    <col min="3" max="3" width="24.375" style="29" customWidth="1"/>
    <col min="4" max="4" width="9.125" style="29" customWidth="1"/>
    <col min="5" max="5" width="8.5" style="29" customWidth="1"/>
    <col min="6" max="7" width="8.25" style="29" customWidth="1"/>
    <col min="8" max="8" width="8.5" style="29" customWidth="1"/>
    <col min="9" max="9" width="10.75" style="29" customWidth="1"/>
    <col min="10" max="10" width="9" style="29"/>
    <col min="11" max="11" width="12.625" style="29" customWidth="1"/>
    <col min="12" max="256" width="9" style="29"/>
    <col min="257" max="257" width="3.375" style="29" customWidth="1"/>
    <col min="258" max="258" width="3.625" style="29" customWidth="1"/>
    <col min="259" max="259" width="24.375" style="29" customWidth="1"/>
    <col min="260" max="260" width="9.125" style="29" customWidth="1"/>
    <col min="261" max="261" width="8.5" style="29" customWidth="1"/>
    <col min="262" max="263" width="8.25" style="29" customWidth="1"/>
    <col min="264" max="264" width="8.5" style="29" customWidth="1"/>
    <col min="265" max="265" width="10.75" style="29" customWidth="1"/>
    <col min="266" max="266" width="9" style="29"/>
    <col min="267" max="267" width="12.625" style="29" customWidth="1"/>
    <col min="268" max="512" width="9" style="29"/>
    <col min="513" max="513" width="3.375" style="29" customWidth="1"/>
    <col min="514" max="514" width="3.625" style="29" customWidth="1"/>
    <col min="515" max="515" width="24.375" style="29" customWidth="1"/>
    <col min="516" max="516" width="9.125" style="29" customWidth="1"/>
    <col min="517" max="517" width="8.5" style="29" customWidth="1"/>
    <col min="518" max="519" width="8.25" style="29" customWidth="1"/>
    <col min="520" max="520" width="8.5" style="29" customWidth="1"/>
    <col min="521" max="521" width="10.75" style="29" customWidth="1"/>
    <col min="522" max="522" width="9" style="29"/>
    <col min="523" max="523" width="12.625" style="29" customWidth="1"/>
    <col min="524" max="768" width="9" style="29"/>
    <col min="769" max="769" width="3.375" style="29" customWidth="1"/>
    <col min="770" max="770" width="3.625" style="29" customWidth="1"/>
    <col min="771" max="771" width="24.375" style="29" customWidth="1"/>
    <col min="772" max="772" width="9.125" style="29" customWidth="1"/>
    <col min="773" max="773" width="8.5" style="29" customWidth="1"/>
    <col min="774" max="775" width="8.25" style="29" customWidth="1"/>
    <col min="776" max="776" width="8.5" style="29" customWidth="1"/>
    <col min="777" max="777" width="10.75" style="29" customWidth="1"/>
    <col min="778" max="778" width="9" style="29"/>
    <col min="779" max="779" width="12.625" style="29" customWidth="1"/>
    <col min="780" max="1024" width="9" style="29"/>
    <col min="1025" max="1025" width="3.375" style="29" customWidth="1"/>
    <col min="1026" max="1026" width="3.625" style="29" customWidth="1"/>
    <col min="1027" max="1027" width="24.375" style="29" customWidth="1"/>
    <col min="1028" max="1028" width="9.125" style="29" customWidth="1"/>
    <col min="1029" max="1029" width="8.5" style="29" customWidth="1"/>
    <col min="1030" max="1031" width="8.25" style="29" customWidth="1"/>
    <col min="1032" max="1032" width="8.5" style="29" customWidth="1"/>
    <col min="1033" max="1033" width="10.75" style="29" customWidth="1"/>
    <col min="1034" max="1034" width="9" style="29"/>
    <col min="1035" max="1035" width="12.625" style="29" customWidth="1"/>
    <col min="1036" max="1280" width="9" style="29"/>
    <col min="1281" max="1281" width="3.375" style="29" customWidth="1"/>
    <col min="1282" max="1282" width="3.625" style="29" customWidth="1"/>
    <col min="1283" max="1283" width="24.375" style="29" customWidth="1"/>
    <col min="1284" max="1284" width="9.125" style="29" customWidth="1"/>
    <col min="1285" max="1285" width="8.5" style="29" customWidth="1"/>
    <col min="1286" max="1287" width="8.25" style="29" customWidth="1"/>
    <col min="1288" max="1288" width="8.5" style="29" customWidth="1"/>
    <col min="1289" max="1289" width="10.75" style="29" customWidth="1"/>
    <col min="1290" max="1290" width="9" style="29"/>
    <col min="1291" max="1291" width="12.625" style="29" customWidth="1"/>
    <col min="1292" max="1536" width="9" style="29"/>
    <col min="1537" max="1537" width="3.375" style="29" customWidth="1"/>
    <col min="1538" max="1538" width="3.625" style="29" customWidth="1"/>
    <col min="1539" max="1539" width="24.375" style="29" customWidth="1"/>
    <col min="1540" max="1540" width="9.125" style="29" customWidth="1"/>
    <col min="1541" max="1541" width="8.5" style="29" customWidth="1"/>
    <col min="1542" max="1543" width="8.25" style="29" customWidth="1"/>
    <col min="1544" max="1544" width="8.5" style="29" customWidth="1"/>
    <col min="1545" max="1545" width="10.75" style="29" customWidth="1"/>
    <col min="1546" max="1546" width="9" style="29"/>
    <col min="1547" max="1547" width="12.625" style="29" customWidth="1"/>
    <col min="1548" max="1792" width="9" style="29"/>
    <col min="1793" max="1793" width="3.375" style="29" customWidth="1"/>
    <col min="1794" max="1794" width="3.625" style="29" customWidth="1"/>
    <col min="1795" max="1795" width="24.375" style="29" customWidth="1"/>
    <col min="1796" max="1796" width="9.125" style="29" customWidth="1"/>
    <col min="1797" max="1797" width="8.5" style="29" customWidth="1"/>
    <col min="1798" max="1799" width="8.25" style="29" customWidth="1"/>
    <col min="1800" max="1800" width="8.5" style="29" customWidth="1"/>
    <col min="1801" max="1801" width="10.75" style="29" customWidth="1"/>
    <col min="1802" max="1802" width="9" style="29"/>
    <col min="1803" max="1803" width="12.625" style="29" customWidth="1"/>
    <col min="1804" max="2048" width="9" style="29"/>
    <col min="2049" max="2049" width="3.375" style="29" customWidth="1"/>
    <col min="2050" max="2050" width="3.625" style="29" customWidth="1"/>
    <col min="2051" max="2051" width="24.375" style="29" customWidth="1"/>
    <col min="2052" max="2052" width="9.125" style="29" customWidth="1"/>
    <col min="2053" max="2053" width="8.5" style="29" customWidth="1"/>
    <col min="2054" max="2055" width="8.25" style="29" customWidth="1"/>
    <col min="2056" max="2056" width="8.5" style="29" customWidth="1"/>
    <col min="2057" max="2057" width="10.75" style="29" customWidth="1"/>
    <col min="2058" max="2058" width="9" style="29"/>
    <col min="2059" max="2059" width="12.625" style="29" customWidth="1"/>
    <col min="2060" max="2304" width="9" style="29"/>
    <col min="2305" max="2305" width="3.375" style="29" customWidth="1"/>
    <col min="2306" max="2306" width="3.625" style="29" customWidth="1"/>
    <col min="2307" max="2307" width="24.375" style="29" customWidth="1"/>
    <col min="2308" max="2308" width="9.125" style="29" customWidth="1"/>
    <col min="2309" max="2309" width="8.5" style="29" customWidth="1"/>
    <col min="2310" max="2311" width="8.25" style="29" customWidth="1"/>
    <col min="2312" max="2312" width="8.5" style="29" customWidth="1"/>
    <col min="2313" max="2313" width="10.75" style="29" customWidth="1"/>
    <col min="2314" max="2314" width="9" style="29"/>
    <col min="2315" max="2315" width="12.625" style="29" customWidth="1"/>
    <col min="2316" max="2560" width="9" style="29"/>
    <col min="2561" max="2561" width="3.375" style="29" customWidth="1"/>
    <col min="2562" max="2562" width="3.625" style="29" customWidth="1"/>
    <col min="2563" max="2563" width="24.375" style="29" customWidth="1"/>
    <col min="2564" max="2564" width="9.125" style="29" customWidth="1"/>
    <col min="2565" max="2565" width="8.5" style="29" customWidth="1"/>
    <col min="2566" max="2567" width="8.25" style="29" customWidth="1"/>
    <col min="2568" max="2568" width="8.5" style="29" customWidth="1"/>
    <col min="2569" max="2569" width="10.75" style="29" customWidth="1"/>
    <col min="2570" max="2570" width="9" style="29"/>
    <col min="2571" max="2571" width="12.625" style="29" customWidth="1"/>
    <col min="2572" max="2816" width="9" style="29"/>
    <col min="2817" max="2817" width="3.375" style="29" customWidth="1"/>
    <col min="2818" max="2818" width="3.625" style="29" customWidth="1"/>
    <col min="2819" max="2819" width="24.375" style="29" customWidth="1"/>
    <col min="2820" max="2820" width="9.125" style="29" customWidth="1"/>
    <col min="2821" max="2821" width="8.5" style="29" customWidth="1"/>
    <col min="2822" max="2823" width="8.25" style="29" customWidth="1"/>
    <col min="2824" max="2824" width="8.5" style="29" customWidth="1"/>
    <col min="2825" max="2825" width="10.75" style="29" customWidth="1"/>
    <col min="2826" max="2826" width="9" style="29"/>
    <col min="2827" max="2827" width="12.625" style="29" customWidth="1"/>
    <col min="2828" max="3072" width="9" style="29"/>
    <col min="3073" max="3073" width="3.375" style="29" customWidth="1"/>
    <col min="3074" max="3074" width="3.625" style="29" customWidth="1"/>
    <col min="3075" max="3075" width="24.375" style="29" customWidth="1"/>
    <col min="3076" max="3076" width="9.125" style="29" customWidth="1"/>
    <col min="3077" max="3077" width="8.5" style="29" customWidth="1"/>
    <col min="3078" max="3079" width="8.25" style="29" customWidth="1"/>
    <col min="3080" max="3080" width="8.5" style="29" customWidth="1"/>
    <col min="3081" max="3081" width="10.75" style="29" customWidth="1"/>
    <col min="3082" max="3082" width="9" style="29"/>
    <col min="3083" max="3083" width="12.625" style="29" customWidth="1"/>
    <col min="3084" max="3328" width="9" style="29"/>
    <col min="3329" max="3329" width="3.375" style="29" customWidth="1"/>
    <col min="3330" max="3330" width="3.625" style="29" customWidth="1"/>
    <col min="3331" max="3331" width="24.375" style="29" customWidth="1"/>
    <col min="3332" max="3332" width="9.125" style="29" customWidth="1"/>
    <col min="3333" max="3333" width="8.5" style="29" customWidth="1"/>
    <col min="3334" max="3335" width="8.25" style="29" customWidth="1"/>
    <col min="3336" max="3336" width="8.5" style="29" customWidth="1"/>
    <col min="3337" max="3337" width="10.75" style="29" customWidth="1"/>
    <col min="3338" max="3338" width="9" style="29"/>
    <col min="3339" max="3339" width="12.625" style="29" customWidth="1"/>
    <col min="3340" max="3584" width="9" style="29"/>
    <col min="3585" max="3585" width="3.375" style="29" customWidth="1"/>
    <col min="3586" max="3586" width="3.625" style="29" customWidth="1"/>
    <col min="3587" max="3587" width="24.375" style="29" customWidth="1"/>
    <col min="3588" max="3588" width="9.125" style="29" customWidth="1"/>
    <col min="3589" max="3589" width="8.5" style="29" customWidth="1"/>
    <col min="3590" max="3591" width="8.25" style="29" customWidth="1"/>
    <col min="3592" max="3592" width="8.5" style="29" customWidth="1"/>
    <col min="3593" max="3593" width="10.75" style="29" customWidth="1"/>
    <col min="3594" max="3594" width="9" style="29"/>
    <col min="3595" max="3595" width="12.625" style="29" customWidth="1"/>
    <col min="3596" max="3840" width="9" style="29"/>
    <col min="3841" max="3841" width="3.375" style="29" customWidth="1"/>
    <col min="3842" max="3842" width="3.625" style="29" customWidth="1"/>
    <col min="3843" max="3843" width="24.375" style="29" customWidth="1"/>
    <col min="3844" max="3844" width="9.125" style="29" customWidth="1"/>
    <col min="3845" max="3845" width="8.5" style="29" customWidth="1"/>
    <col min="3846" max="3847" width="8.25" style="29" customWidth="1"/>
    <col min="3848" max="3848" width="8.5" style="29" customWidth="1"/>
    <col min="3849" max="3849" width="10.75" style="29" customWidth="1"/>
    <col min="3850" max="3850" width="9" style="29"/>
    <col min="3851" max="3851" width="12.625" style="29" customWidth="1"/>
    <col min="3852" max="4096" width="9" style="29"/>
    <col min="4097" max="4097" width="3.375" style="29" customWidth="1"/>
    <col min="4098" max="4098" width="3.625" style="29" customWidth="1"/>
    <col min="4099" max="4099" width="24.375" style="29" customWidth="1"/>
    <col min="4100" max="4100" width="9.125" style="29" customWidth="1"/>
    <col min="4101" max="4101" width="8.5" style="29" customWidth="1"/>
    <col min="4102" max="4103" width="8.25" style="29" customWidth="1"/>
    <col min="4104" max="4104" width="8.5" style="29" customWidth="1"/>
    <col min="4105" max="4105" width="10.75" style="29" customWidth="1"/>
    <col min="4106" max="4106" width="9" style="29"/>
    <col min="4107" max="4107" width="12.625" style="29" customWidth="1"/>
    <col min="4108" max="4352" width="9" style="29"/>
    <col min="4353" max="4353" width="3.375" style="29" customWidth="1"/>
    <col min="4354" max="4354" width="3.625" style="29" customWidth="1"/>
    <col min="4355" max="4355" width="24.375" style="29" customWidth="1"/>
    <col min="4356" max="4356" width="9.125" style="29" customWidth="1"/>
    <col min="4357" max="4357" width="8.5" style="29" customWidth="1"/>
    <col min="4358" max="4359" width="8.25" style="29" customWidth="1"/>
    <col min="4360" max="4360" width="8.5" style="29" customWidth="1"/>
    <col min="4361" max="4361" width="10.75" style="29" customWidth="1"/>
    <col min="4362" max="4362" width="9" style="29"/>
    <col min="4363" max="4363" width="12.625" style="29" customWidth="1"/>
    <col min="4364" max="4608" width="9" style="29"/>
    <col min="4609" max="4609" width="3.375" style="29" customWidth="1"/>
    <col min="4610" max="4610" width="3.625" style="29" customWidth="1"/>
    <col min="4611" max="4611" width="24.375" style="29" customWidth="1"/>
    <col min="4612" max="4612" width="9.125" style="29" customWidth="1"/>
    <col min="4613" max="4613" width="8.5" style="29" customWidth="1"/>
    <col min="4614" max="4615" width="8.25" style="29" customWidth="1"/>
    <col min="4616" max="4616" width="8.5" style="29" customWidth="1"/>
    <col min="4617" max="4617" width="10.75" style="29" customWidth="1"/>
    <col min="4618" max="4618" width="9" style="29"/>
    <col min="4619" max="4619" width="12.625" style="29" customWidth="1"/>
    <col min="4620" max="4864" width="9" style="29"/>
    <col min="4865" max="4865" width="3.375" style="29" customWidth="1"/>
    <col min="4866" max="4866" width="3.625" style="29" customWidth="1"/>
    <col min="4867" max="4867" width="24.375" style="29" customWidth="1"/>
    <col min="4868" max="4868" width="9.125" style="29" customWidth="1"/>
    <col min="4869" max="4869" width="8.5" style="29" customWidth="1"/>
    <col min="4870" max="4871" width="8.25" style="29" customWidth="1"/>
    <col min="4872" max="4872" width="8.5" style="29" customWidth="1"/>
    <col min="4873" max="4873" width="10.75" style="29" customWidth="1"/>
    <col min="4874" max="4874" width="9" style="29"/>
    <col min="4875" max="4875" width="12.625" style="29" customWidth="1"/>
    <col min="4876" max="5120" width="9" style="29"/>
    <col min="5121" max="5121" width="3.375" style="29" customWidth="1"/>
    <col min="5122" max="5122" width="3.625" style="29" customWidth="1"/>
    <col min="5123" max="5123" width="24.375" style="29" customWidth="1"/>
    <col min="5124" max="5124" width="9.125" style="29" customWidth="1"/>
    <col min="5125" max="5125" width="8.5" style="29" customWidth="1"/>
    <col min="5126" max="5127" width="8.25" style="29" customWidth="1"/>
    <col min="5128" max="5128" width="8.5" style="29" customWidth="1"/>
    <col min="5129" max="5129" width="10.75" style="29" customWidth="1"/>
    <col min="5130" max="5130" width="9" style="29"/>
    <col min="5131" max="5131" width="12.625" style="29" customWidth="1"/>
    <col min="5132" max="5376" width="9" style="29"/>
    <col min="5377" max="5377" width="3.375" style="29" customWidth="1"/>
    <col min="5378" max="5378" width="3.625" style="29" customWidth="1"/>
    <col min="5379" max="5379" width="24.375" style="29" customWidth="1"/>
    <col min="5380" max="5380" width="9.125" style="29" customWidth="1"/>
    <col min="5381" max="5381" width="8.5" style="29" customWidth="1"/>
    <col min="5382" max="5383" width="8.25" style="29" customWidth="1"/>
    <col min="5384" max="5384" width="8.5" style="29" customWidth="1"/>
    <col min="5385" max="5385" width="10.75" style="29" customWidth="1"/>
    <col min="5386" max="5386" width="9" style="29"/>
    <col min="5387" max="5387" width="12.625" style="29" customWidth="1"/>
    <col min="5388" max="5632" width="9" style="29"/>
    <col min="5633" max="5633" width="3.375" style="29" customWidth="1"/>
    <col min="5634" max="5634" width="3.625" style="29" customWidth="1"/>
    <col min="5635" max="5635" width="24.375" style="29" customWidth="1"/>
    <col min="5636" max="5636" width="9.125" style="29" customWidth="1"/>
    <col min="5637" max="5637" width="8.5" style="29" customWidth="1"/>
    <col min="5638" max="5639" width="8.25" style="29" customWidth="1"/>
    <col min="5640" max="5640" width="8.5" style="29" customWidth="1"/>
    <col min="5641" max="5641" width="10.75" style="29" customWidth="1"/>
    <col min="5642" max="5642" width="9" style="29"/>
    <col min="5643" max="5643" width="12.625" style="29" customWidth="1"/>
    <col min="5644" max="5888" width="9" style="29"/>
    <col min="5889" max="5889" width="3.375" style="29" customWidth="1"/>
    <col min="5890" max="5890" width="3.625" style="29" customWidth="1"/>
    <col min="5891" max="5891" width="24.375" style="29" customWidth="1"/>
    <col min="5892" max="5892" width="9.125" style="29" customWidth="1"/>
    <col min="5893" max="5893" width="8.5" style="29" customWidth="1"/>
    <col min="5894" max="5895" width="8.25" style="29" customWidth="1"/>
    <col min="5896" max="5896" width="8.5" style="29" customWidth="1"/>
    <col min="5897" max="5897" width="10.75" style="29" customWidth="1"/>
    <col min="5898" max="5898" width="9" style="29"/>
    <col min="5899" max="5899" width="12.625" style="29" customWidth="1"/>
    <col min="5900" max="6144" width="9" style="29"/>
    <col min="6145" max="6145" width="3.375" style="29" customWidth="1"/>
    <col min="6146" max="6146" width="3.625" style="29" customWidth="1"/>
    <col min="6147" max="6147" width="24.375" style="29" customWidth="1"/>
    <col min="6148" max="6148" width="9.125" style="29" customWidth="1"/>
    <col min="6149" max="6149" width="8.5" style="29" customWidth="1"/>
    <col min="6150" max="6151" width="8.25" style="29" customWidth="1"/>
    <col min="6152" max="6152" width="8.5" style="29" customWidth="1"/>
    <col min="6153" max="6153" width="10.75" style="29" customWidth="1"/>
    <col min="6154" max="6154" width="9" style="29"/>
    <col min="6155" max="6155" width="12.625" style="29" customWidth="1"/>
    <col min="6156" max="6400" width="9" style="29"/>
    <col min="6401" max="6401" width="3.375" style="29" customWidth="1"/>
    <col min="6402" max="6402" width="3.625" style="29" customWidth="1"/>
    <col min="6403" max="6403" width="24.375" style="29" customWidth="1"/>
    <col min="6404" max="6404" width="9.125" style="29" customWidth="1"/>
    <col min="6405" max="6405" width="8.5" style="29" customWidth="1"/>
    <col min="6406" max="6407" width="8.25" style="29" customWidth="1"/>
    <col min="6408" max="6408" width="8.5" style="29" customWidth="1"/>
    <col min="6409" max="6409" width="10.75" style="29" customWidth="1"/>
    <col min="6410" max="6410" width="9" style="29"/>
    <col min="6411" max="6411" width="12.625" style="29" customWidth="1"/>
    <col min="6412" max="6656" width="9" style="29"/>
    <col min="6657" max="6657" width="3.375" style="29" customWidth="1"/>
    <col min="6658" max="6658" width="3.625" style="29" customWidth="1"/>
    <col min="6659" max="6659" width="24.375" style="29" customWidth="1"/>
    <col min="6660" max="6660" width="9.125" style="29" customWidth="1"/>
    <col min="6661" max="6661" width="8.5" style="29" customWidth="1"/>
    <col min="6662" max="6663" width="8.25" style="29" customWidth="1"/>
    <col min="6664" max="6664" width="8.5" style="29" customWidth="1"/>
    <col min="6665" max="6665" width="10.75" style="29" customWidth="1"/>
    <col min="6666" max="6666" width="9" style="29"/>
    <col min="6667" max="6667" width="12.625" style="29" customWidth="1"/>
    <col min="6668" max="6912" width="9" style="29"/>
    <col min="6913" max="6913" width="3.375" style="29" customWidth="1"/>
    <col min="6914" max="6914" width="3.625" style="29" customWidth="1"/>
    <col min="6915" max="6915" width="24.375" style="29" customWidth="1"/>
    <col min="6916" max="6916" width="9.125" style="29" customWidth="1"/>
    <col min="6917" max="6917" width="8.5" style="29" customWidth="1"/>
    <col min="6918" max="6919" width="8.25" style="29" customWidth="1"/>
    <col min="6920" max="6920" width="8.5" style="29" customWidth="1"/>
    <col min="6921" max="6921" width="10.75" style="29" customWidth="1"/>
    <col min="6922" max="6922" width="9" style="29"/>
    <col min="6923" max="6923" width="12.625" style="29" customWidth="1"/>
    <col min="6924" max="7168" width="9" style="29"/>
    <col min="7169" max="7169" width="3.375" style="29" customWidth="1"/>
    <col min="7170" max="7170" width="3.625" style="29" customWidth="1"/>
    <col min="7171" max="7171" width="24.375" style="29" customWidth="1"/>
    <col min="7172" max="7172" width="9.125" style="29" customWidth="1"/>
    <col min="7173" max="7173" width="8.5" style="29" customWidth="1"/>
    <col min="7174" max="7175" width="8.25" style="29" customWidth="1"/>
    <col min="7176" max="7176" width="8.5" style="29" customWidth="1"/>
    <col min="7177" max="7177" width="10.75" style="29" customWidth="1"/>
    <col min="7178" max="7178" width="9" style="29"/>
    <col min="7179" max="7179" width="12.625" style="29" customWidth="1"/>
    <col min="7180" max="7424" width="9" style="29"/>
    <col min="7425" max="7425" width="3.375" style="29" customWidth="1"/>
    <col min="7426" max="7426" width="3.625" style="29" customWidth="1"/>
    <col min="7427" max="7427" width="24.375" style="29" customWidth="1"/>
    <col min="7428" max="7428" width="9.125" style="29" customWidth="1"/>
    <col min="7429" max="7429" width="8.5" style="29" customWidth="1"/>
    <col min="7430" max="7431" width="8.25" style="29" customWidth="1"/>
    <col min="7432" max="7432" width="8.5" style="29" customWidth="1"/>
    <col min="7433" max="7433" width="10.75" style="29" customWidth="1"/>
    <col min="7434" max="7434" width="9" style="29"/>
    <col min="7435" max="7435" width="12.625" style="29" customWidth="1"/>
    <col min="7436" max="7680" width="9" style="29"/>
    <col min="7681" max="7681" width="3.375" style="29" customWidth="1"/>
    <col min="7682" max="7682" width="3.625" style="29" customWidth="1"/>
    <col min="7683" max="7683" width="24.375" style="29" customWidth="1"/>
    <col min="7684" max="7684" width="9.125" style="29" customWidth="1"/>
    <col min="7685" max="7685" width="8.5" style="29" customWidth="1"/>
    <col min="7686" max="7687" width="8.25" style="29" customWidth="1"/>
    <col min="7688" max="7688" width="8.5" style="29" customWidth="1"/>
    <col min="7689" max="7689" width="10.75" style="29" customWidth="1"/>
    <col min="7690" max="7690" width="9" style="29"/>
    <col min="7691" max="7691" width="12.625" style="29" customWidth="1"/>
    <col min="7692" max="7936" width="9" style="29"/>
    <col min="7937" max="7937" width="3.375" style="29" customWidth="1"/>
    <col min="7938" max="7938" width="3.625" style="29" customWidth="1"/>
    <col min="7939" max="7939" width="24.375" style="29" customWidth="1"/>
    <col min="7940" max="7940" width="9.125" style="29" customWidth="1"/>
    <col min="7941" max="7941" width="8.5" style="29" customWidth="1"/>
    <col min="7942" max="7943" width="8.25" style="29" customWidth="1"/>
    <col min="7944" max="7944" width="8.5" style="29" customWidth="1"/>
    <col min="7945" max="7945" width="10.75" style="29" customWidth="1"/>
    <col min="7946" max="7946" width="9" style="29"/>
    <col min="7947" max="7947" width="12.625" style="29" customWidth="1"/>
    <col min="7948" max="8192" width="9" style="29"/>
    <col min="8193" max="8193" width="3.375" style="29" customWidth="1"/>
    <col min="8194" max="8194" width="3.625" style="29" customWidth="1"/>
    <col min="8195" max="8195" width="24.375" style="29" customWidth="1"/>
    <col min="8196" max="8196" width="9.125" style="29" customWidth="1"/>
    <col min="8197" max="8197" width="8.5" style="29" customWidth="1"/>
    <col min="8198" max="8199" width="8.25" style="29" customWidth="1"/>
    <col min="8200" max="8200" width="8.5" style="29" customWidth="1"/>
    <col min="8201" max="8201" width="10.75" style="29" customWidth="1"/>
    <col min="8202" max="8202" width="9" style="29"/>
    <col min="8203" max="8203" width="12.625" style="29" customWidth="1"/>
    <col min="8204" max="8448" width="9" style="29"/>
    <col min="8449" max="8449" width="3.375" style="29" customWidth="1"/>
    <col min="8450" max="8450" width="3.625" style="29" customWidth="1"/>
    <col min="8451" max="8451" width="24.375" style="29" customWidth="1"/>
    <col min="8452" max="8452" width="9.125" style="29" customWidth="1"/>
    <col min="8453" max="8453" width="8.5" style="29" customWidth="1"/>
    <col min="8454" max="8455" width="8.25" style="29" customWidth="1"/>
    <col min="8456" max="8456" width="8.5" style="29" customWidth="1"/>
    <col min="8457" max="8457" width="10.75" style="29" customWidth="1"/>
    <col min="8458" max="8458" width="9" style="29"/>
    <col min="8459" max="8459" width="12.625" style="29" customWidth="1"/>
    <col min="8460" max="8704" width="9" style="29"/>
    <col min="8705" max="8705" width="3.375" style="29" customWidth="1"/>
    <col min="8706" max="8706" width="3.625" style="29" customWidth="1"/>
    <col min="8707" max="8707" width="24.375" style="29" customWidth="1"/>
    <col min="8708" max="8708" width="9.125" style="29" customWidth="1"/>
    <col min="8709" max="8709" width="8.5" style="29" customWidth="1"/>
    <col min="8710" max="8711" width="8.25" style="29" customWidth="1"/>
    <col min="8712" max="8712" width="8.5" style="29" customWidth="1"/>
    <col min="8713" max="8713" width="10.75" style="29" customWidth="1"/>
    <col min="8714" max="8714" width="9" style="29"/>
    <col min="8715" max="8715" width="12.625" style="29" customWidth="1"/>
    <col min="8716" max="8960" width="9" style="29"/>
    <col min="8961" max="8961" width="3.375" style="29" customWidth="1"/>
    <col min="8962" max="8962" width="3.625" style="29" customWidth="1"/>
    <col min="8963" max="8963" width="24.375" style="29" customWidth="1"/>
    <col min="8964" max="8964" width="9.125" style="29" customWidth="1"/>
    <col min="8965" max="8965" width="8.5" style="29" customWidth="1"/>
    <col min="8966" max="8967" width="8.25" style="29" customWidth="1"/>
    <col min="8968" max="8968" width="8.5" style="29" customWidth="1"/>
    <col min="8969" max="8969" width="10.75" style="29" customWidth="1"/>
    <col min="8970" max="8970" width="9" style="29"/>
    <col min="8971" max="8971" width="12.625" style="29" customWidth="1"/>
    <col min="8972" max="9216" width="9" style="29"/>
    <col min="9217" max="9217" width="3.375" style="29" customWidth="1"/>
    <col min="9218" max="9218" width="3.625" style="29" customWidth="1"/>
    <col min="9219" max="9219" width="24.375" style="29" customWidth="1"/>
    <col min="9220" max="9220" width="9.125" style="29" customWidth="1"/>
    <col min="9221" max="9221" width="8.5" style="29" customWidth="1"/>
    <col min="9222" max="9223" width="8.25" style="29" customWidth="1"/>
    <col min="9224" max="9224" width="8.5" style="29" customWidth="1"/>
    <col min="9225" max="9225" width="10.75" style="29" customWidth="1"/>
    <col min="9226" max="9226" width="9" style="29"/>
    <col min="9227" max="9227" width="12.625" style="29" customWidth="1"/>
    <col min="9228" max="9472" width="9" style="29"/>
    <col min="9473" max="9473" width="3.375" style="29" customWidth="1"/>
    <col min="9474" max="9474" width="3.625" style="29" customWidth="1"/>
    <col min="9475" max="9475" width="24.375" style="29" customWidth="1"/>
    <col min="9476" max="9476" width="9.125" style="29" customWidth="1"/>
    <col min="9477" max="9477" width="8.5" style="29" customWidth="1"/>
    <col min="9478" max="9479" width="8.25" style="29" customWidth="1"/>
    <col min="9480" max="9480" width="8.5" style="29" customWidth="1"/>
    <col min="9481" max="9481" width="10.75" style="29" customWidth="1"/>
    <col min="9482" max="9482" width="9" style="29"/>
    <col min="9483" max="9483" width="12.625" style="29" customWidth="1"/>
    <col min="9484" max="9728" width="9" style="29"/>
    <col min="9729" max="9729" width="3.375" style="29" customWidth="1"/>
    <col min="9730" max="9730" width="3.625" style="29" customWidth="1"/>
    <col min="9731" max="9731" width="24.375" style="29" customWidth="1"/>
    <col min="9732" max="9732" width="9.125" style="29" customWidth="1"/>
    <col min="9733" max="9733" width="8.5" style="29" customWidth="1"/>
    <col min="9734" max="9735" width="8.25" style="29" customWidth="1"/>
    <col min="9736" max="9736" width="8.5" style="29" customWidth="1"/>
    <col min="9737" max="9737" width="10.75" style="29" customWidth="1"/>
    <col min="9738" max="9738" width="9" style="29"/>
    <col min="9739" max="9739" width="12.625" style="29" customWidth="1"/>
    <col min="9740" max="9984" width="9" style="29"/>
    <col min="9985" max="9985" width="3.375" style="29" customWidth="1"/>
    <col min="9986" max="9986" width="3.625" style="29" customWidth="1"/>
    <col min="9987" max="9987" width="24.375" style="29" customWidth="1"/>
    <col min="9988" max="9988" width="9.125" style="29" customWidth="1"/>
    <col min="9989" max="9989" width="8.5" style="29" customWidth="1"/>
    <col min="9990" max="9991" width="8.25" style="29" customWidth="1"/>
    <col min="9992" max="9992" width="8.5" style="29" customWidth="1"/>
    <col min="9993" max="9993" width="10.75" style="29" customWidth="1"/>
    <col min="9994" max="9994" width="9" style="29"/>
    <col min="9995" max="9995" width="12.625" style="29" customWidth="1"/>
    <col min="9996" max="10240" width="9" style="29"/>
    <col min="10241" max="10241" width="3.375" style="29" customWidth="1"/>
    <col min="10242" max="10242" width="3.625" style="29" customWidth="1"/>
    <col min="10243" max="10243" width="24.375" style="29" customWidth="1"/>
    <col min="10244" max="10244" width="9.125" style="29" customWidth="1"/>
    <col min="10245" max="10245" width="8.5" style="29" customWidth="1"/>
    <col min="10246" max="10247" width="8.25" style="29" customWidth="1"/>
    <col min="10248" max="10248" width="8.5" style="29" customWidth="1"/>
    <col min="10249" max="10249" width="10.75" style="29" customWidth="1"/>
    <col min="10250" max="10250" width="9" style="29"/>
    <col min="10251" max="10251" width="12.625" style="29" customWidth="1"/>
    <col min="10252" max="10496" width="9" style="29"/>
    <col min="10497" max="10497" width="3.375" style="29" customWidth="1"/>
    <col min="10498" max="10498" width="3.625" style="29" customWidth="1"/>
    <col min="10499" max="10499" width="24.375" style="29" customWidth="1"/>
    <col min="10500" max="10500" width="9.125" style="29" customWidth="1"/>
    <col min="10501" max="10501" width="8.5" style="29" customWidth="1"/>
    <col min="10502" max="10503" width="8.25" style="29" customWidth="1"/>
    <col min="10504" max="10504" width="8.5" style="29" customWidth="1"/>
    <col min="10505" max="10505" width="10.75" style="29" customWidth="1"/>
    <col min="10506" max="10506" width="9" style="29"/>
    <col min="10507" max="10507" width="12.625" style="29" customWidth="1"/>
    <col min="10508" max="10752" width="9" style="29"/>
    <col min="10753" max="10753" width="3.375" style="29" customWidth="1"/>
    <col min="10754" max="10754" width="3.625" style="29" customWidth="1"/>
    <col min="10755" max="10755" width="24.375" style="29" customWidth="1"/>
    <col min="10756" max="10756" width="9.125" style="29" customWidth="1"/>
    <col min="10757" max="10757" width="8.5" style="29" customWidth="1"/>
    <col min="10758" max="10759" width="8.25" style="29" customWidth="1"/>
    <col min="10760" max="10760" width="8.5" style="29" customWidth="1"/>
    <col min="10761" max="10761" width="10.75" style="29" customWidth="1"/>
    <col min="10762" max="10762" width="9" style="29"/>
    <col min="10763" max="10763" width="12.625" style="29" customWidth="1"/>
    <col min="10764" max="11008" width="9" style="29"/>
    <col min="11009" max="11009" width="3.375" style="29" customWidth="1"/>
    <col min="11010" max="11010" width="3.625" style="29" customWidth="1"/>
    <col min="11011" max="11011" width="24.375" style="29" customWidth="1"/>
    <col min="11012" max="11012" width="9.125" style="29" customWidth="1"/>
    <col min="11013" max="11013" width="8.5" style="29" customWidth="1"/>
    <col min="11014" max="11015" width="8.25" style="29" customWidth="1"/>
    <col min="11016" max="11016" width="8.5" style="29" customWidth="1"/>
    <col min="11017" max="11017" width="10.75" style="29" customWidth="1"/>
    <col min="11018" max="11018" width="9" style="29"/>
    <col min="11019" max="11019" width="12.625" style="29" customWidth="1"/>
    <col min="11020" max="11264" width="9" style="29"/>
    <col min="11265" max="11265" width="3.375" style="29" customWidth="1"/>
    <col min="11266" max="11266" width="3.625" style="29" customWidth="1"/>
    <col min="11267" max="11267" width="24.375" style="29" customWidth="1"/>
    <col min="11268" max="11268" width="9.125" style="29" customWidth="1"/>
    <col min="11269" max="11269" width="8.5" style="29" customWidth="1"/>
    <col min="11270" max="11271" width="8.25" style="29" customWidth="1"/>
    <col min="11272" max="11272" width="8.5" style="29" customWidth="1"/>
    <col min="11273" max="11273" width="10.75" style="29" customWidth="1"/>
    <col min="11274" max="11274" width="9" style="29"/>
    <col min="11275" max="11275" width="12.625" style="29" customWidth="1"/>
    <col min="11276" max="11520" width="9" style="29"/>
    <col min="11521" max="11521" width="3.375" style="29" customWidth="1"/>
    <col min="11522" max="11522" width="3.625" style="29" customWidth="1"/>
    <col min="11523" max="11523" width="24.375" style="29" customWidth="1"/>
    <col min="11524" max="11524" width="9.125" style="29" customWidth="1"/>
    <col min="11525" max="11525" width="8.5" style="29" customWidth="1"/>
    <col min="11526" max="11527" width="8.25" style="29" customWidth="1"/>
    <col min="11528" max="11528" width="8.5" style="29" customWidth="1"/>
    <col min="11529" max="11529" width="10.75" style="29" customWidth="1"/>
    <col min="11530" max="11530" width="9" style="29"/>
    <col min="11531" max="11531" width="12.625" style="29" customWidth="1"/>
    <col min="11532" max="11776" width="9" style="29"/>
    <col min="11777" max="11777" width="3.375" style="29" customWidth="1"/>
    <col min="11778" max="11778" width="3.625" style="29" customWidth="1"/>
    <col min="11779" max="11779" width="24.375" style="29" customWidth="1"/>
    <col min="11780" max="11780" width="9.125" style="29" customWidth="1"/>
    <col min="11781" max="11781" width="8.5" style="29" customWidth="1"/>
    <col min="11782" max="11783" width="8.25" style="29" customWidth="1"/>
    <col min="11784" max="11784" width="8.5" style="29" customWidth="1"/>
    <col min="11785" max="11785" width="10.75" style="29" customWidth="1"/>
    <col min="11786" max="11786" width="9" style="29"/>
    <col min="11787" max="11787" width="12.625" style="29" customWidth="1"/>
    <col min="11788" max="12032" width="9" style="29"/>
    <col min="12033" max="12033" width="3.375" style="29" customWidth="1"/>
    <col min="12034" max="12034" width="3.625" style="29" customWidth="1"/>
    <col min="12035" max="12035" width="24.375" style="29" customWidth="1"/>
    <col min="12036" max="12036" width="9.125" style="29" customWidth="1"/>
    <col min="12037" max="12037" width="8.5" style="29" customWidth="1"/>
    <col min="12038" max="12039" width="8.25" style="29" customWidth="1"/>
    <col min="12040" max="12040" width="8.5" style="29" customWidth="1"/>
    <col min="12041" max="12041" width="10.75" style="29" customWidth="1"/>
    <col min="12042" max="12042" width="9" style="29"/>
    <col min="12043" max="12043" width="12.625" style="29" customWidth="1"/>
    <col min="12044" max="12288" width="9" style="29"/>
    <col min="12289" max="12289" width="3.375" style="29" customWidth="1"/>
    <col min="12290" max="12290" width="3.625" style="29" customWidth="1"/>
    <col min="12291" max="12291" width="24.375" style="29" customWidth="1"/>
    <col min="12292" max="12292" width="9.125" style="29" customWidth="1"/>
    <col min="12293" max="12293" width="8.5" style="29" customWidth="1"/>
    <col min="12294" max="12295" width="8.25" style="29" customWidth="1"/>
    <col min="12296" max="12296" width="8.5" style="29" customWidth="1"/>
    <col min="12297" max="12297" width="10.75" style="29" customWidth="1"/>
    <col min="12298" max="12298" width="9" style="29"/>
    <col min="12299" max="12299" width="12.625" style="29" customWidth="1"/>
    <col min="12300" max="12544" width="9" style="29"/>
    <col min="12545" max="12545" width="3.375" style="29" customWidth="1"/>
    <col min="12546" max="12546" width="3.625" style="29" customWidth="1"/>
    <col min="12547" max="12547" width="24.375" style="29" customWidth="1"/>
    <col min="12548" max="12548" width="9.125" style="29" customWidth="1"/>
    <col min="12549" max="12549" width="8.5" style="29" customWidth="1"/>
    <col min="12550" max="12551" width="8.25" style="29" customWidth="1"/>
    <col min="12552" max="12552" width="8.5" style="29" customWidth="1"/>
    <col min="12553" max="12553" width="10.75" style="29" customWidth="1"/>
    <col min="12554" max="12554" width="9" style="29"/>
    <col min="12555" max="12555" width="12.625" style="29" customWidth="1"/>
    <col min="12556" max="12800" width="9" style="29"/>
    <col min="12801" max="12801" width="3.375" style="29" customWidth="1"/>
    <col min="12802" max="12802" width="3.625" style="29" customWidth="1"/>
    <col min="12803" max="12803" width="24.375" style="29" customWidth="1"/>
    <col min="12804" max="12804" width="9.125" style="29" customWidth="1"/>
    <col min="12805" max="12805" width="8.5" style="29" customWidth="1"/>
    <col min="12806" max="12807" width="8.25" style="29" customWidth="1"/>
    <col min="12808" max="12808" width="8.5" style="29" customWidth="1"/>
    <col min="12809" max="12809" width="10.75" style="29" customWidth="1"/>
    <col min="12810" max="12810" width="9" style="29"/>
    <col min="12811" max="12811" width="12.625" style="29" customWidth="1"/>
    <col min="12812" max="13056" width="9" style="29"/>
    <col min="13057" max="13057" width="3.375" style="29" customWidth="1"/>
    <col min="13058" max="13058" width="3.625" style="29" customWidth="1"/>
    <col min="13059" max="13059" width="24.375" style="29" customWidth="1"/>
    <col min="13060" max="13060" width="9.125" style="29" customWidth="1"/>
    <col min="13061" max="13061" width="8.5" style="29" customWidth="1"/>
    <col min="13062" max="13063" width="8.25" style="29" customWidth="1"/>
    <col min="13064" max="13064" width="8.5" style="29" customWidth="1"/>
    <col min="13065" max="13065" width="10.75" style="29" customWidth="1"/>
    <col min="13066" max="13066" width="9" style="29"/>
    <col min="13067" max="13067" width="12.625" style="29" customWidth="1"/>
    <col min="13068" max="13312" width="9" style="29"/>
    <col min="13313" max="13313" width="3.375" style="29" customWidth="1"/>
    <col min="13314" max="13314" width="3.625" style="29" customWidth="1"/>
    <col min="13315" max="13315" width="24.375" style="29" customWidth="1"/>
    <col min="13316" max="13316" width="9.125" style="29" customWidth="1"/>
    <col min="13317" max="13317" width="8.5" style="29" customWidth="1"/>
    <col min="13318" max="13319" width="8.25" style="29" customWidth="1"/>
    <col min="13320" max="13320" width="8.5" style="29" customWidth="1"/>
    <col min="13321" max="13321" width="10.75" style="29" customWidth="1"/>
    <col min="13322" max="13322" width="9" style="29"/>
    <col min="13323" max="13323" width="12.625" style="29" customWidth="1"/>
    <col min="13324" max="13568" width="9" style="29"/>
    <col min="13569" max="13569" width="3.375" style="29" customWidth="1"/>
    <col min="13570" max="13570" width="3.625" style="29" customWidth="1"/>
    <col min="13571" max="13571" width="24.375" style="29" customWidth="1"/>
    <col min="13572" max="13572" width="9.125" style="29" customWidth="1"/>
    <col min="13573" max="13573" width="8.5" style="29" customWidth="1"/>
    <col min="13574" max="13575" width="8.25" style="29" customWidth="1"/>
    <col min="13576" max="13576" width="8.5" style="29" customWidth="1"/>
    <col min="13577" max="13577" width="10.75" style="29" customWidth="1"/>
    <col min="13578" max="13578" width="9" style="29"/>
    <col min="13579" max="13579" width="12.625" style="29" customWidth="1"/>
    <col min="13580" max="13824" width="9" style="29"/>
    <col min="13825" max="13825" width="3.375" style="29" customWidth="1"/>
    <col min="13826" max="13826" width="3.625" style="29" customWidth="1"/>
    <col min="13827" max="13827" width="24.375" style="29" customWidth="1"/>
    <col min="13828" max="13828" width="9.125" style="29" customWidth="1"/>
    <col min="13829" max="13829" width="8.5" style="29" customWidth="1"/>
    <col min="13830" max="13831" width="8.25" style="29" customWidth="1"/>
    <col min="13832" max="13832" width="8.5" style="29" customWidth="1"/>
    <col min="13833" max="13833" width="10.75" style="29" customWidth="1"/>
    <col min="13834" max="13834" width="9" style="29"/>
    <col min="13835" max="13835" width="12.625" style="29" customWidth="1"/>
    <col min="13836" max="14080" width="9" style="29"/>
    <col min="14081" max="14081" width="3.375" style="29" customWidth="1"/>
    <col min="14082" max="14082" width="3.625" style="29" customWidth="1"/>
    <col min="14083" max="14083" width="24.375" style="29" customWidth="1"/>
    <col min="14084" max="14084" width="9.125" style="29" customWidth="1"/>
    <col min="14085" max="14085" width="8.5" style="29" customWidth="1"/>
    <col min="14086" max="14087" width="8.25" style="29" customWidth="1"/>
    <col min="14088" max="14088" width="8.5" style="29" customWidth="1"/>
    <col min="14089" max="14089" width="10.75" style="29" customWidth="1"/>
    <col min="14090" max="14090" width="9" style="29"/>
    <col min="14091" max="14091" width="12.625" style="29" customWidth="1"/>
    <col min="14092" max="14336" width="9" style="29"/>
    <col min="14337" max="14337" width="3.375" style="29" customWidth="1"/>
    <col min="14338" max="14338" width="3.625" style="29" customWidth="1"/>
    <col min="14339" max="14339" width="24.375" style="29" customWidth="1"/>
    <col min="14340" max="14340" width="9.125" style="29" customWidth="1"/>
    <col min="14341" max="14341" width="8.5" style="29" customWidth="1"/>
    <col min="14342" max="14343" width="8.25" style="29" customWidth="1"/>
    <col min="14344" max="14344" width="8.5" style="29" customWidth="1"/>
    <col min="14345" max="14345" width="10.75" style="29" customWidth="1"/>
    <col min="14346" max="14346" width="9" style="29"/>
    <col min="14347" max="14347" width="12.625" style="29" customWidth="1"/>
    <col min="14348" max="14592" width="9" style="29"/>
    <col min="14593" max="14593" width="3.375" style="29" customWidth="1"/>
    <col min="14594" max="14594" width="3.625" style="29" customWidth="1"/>
    <col min="14595" max="14595" width="24.375" style="29" customWidth="1"/>
    <col min="14596" max="14596" width="9.125" style="29" customWidth="1"/>
    <col min="14597" max="14597" width="8.5" style="29" customWidth="1"/>
    <col min="14598" max="14599" width="8.25" style="29" customWidth="1"/>
    <col min="14600" max="14600" width="8.5" style="29" customWidth="1"/>
    <col min="14601" max="14601" width="10.75" style="29" customWidth="1"/>
    <col min="14602" max="14602" width="9" style="29"/>
    <col min="14603" max="14603" width="12.625" style="29" customWidth="1"/>
    <col min="14604" max="14848" width="9" style="29"/>
    <col min="14849" max="14849" width="3.375" style="29" customWidth="1"/>
    <col min="14850" max="14850" width="3.625" style="29" customWidth="1"/>
    <col min="14851" max="14851" width="24.375" style="29" customWidth="1"/>
    <col min="14852" max="14852" width="9.125" style="29" customWidth="1"/>
    <col min="14853" max="14853" width="8.5" style="29" customWidth="1"/>
    <col min="14854" max="14855" width="8.25" style="29" customWidth="1"/>
    <col min="14856" max="14856" width="8.5" style="29" customWidth="1"/>
    <col min="14857" max="14857" width="10.75" style="29" customWidth="1"/>
    <col min="14858" max="14858" width="9" style="29"/>
    <col min="14859" max="14859" width="12.625" style="29" customWidth="1"/>
    <col min="14860" max="15104" width="9" style="29"/>
    <col min="15105" max="15105" width="3.375" style="29" customWidth="1"/>
    <col min="15106" max="15106" width="3.625" style="29" customWidth="1"/>
    <col min="15107" max="15107" width="24.375" style="29" customWidth="1"/>
    <col min="15108" max="15108" width="9.125" style="29" customWidth="1"/>
    <col min="15109" max="15109" width="8.5" style="29" customWidth="1"/>
    <col min="15110" max="15111" width="8.25" style="29" customWidth="1"/>
    <col min="15112" max="15112" width="8.5" style="29" customWidth="1"/>
    <col min="15113" max="15113" width="10.75" style="29" customWidth="1"/>
    <col min="15114" max="15114" width="9" style="29"/>
    <col min="15115" max="15115" width="12.625" style="29" customWidth="1"/>
    <col min="15116" max="15360" width="9" style="29"/>
    <col min="15361" max="15361" width="3.375" style="29" customWidth="1"/>
    <col min="15362" max="15362" width="3.625" style="29" customWidth="1"/>
    <col min="15363" max="15363" width="24.375" style="29" customWidth="1"/>
    <col min="15364" max="15364" width="9.125" style="29" customWidth="1"/>
    <col min="15365" max="15365" width="8.5" style="29" customWidth="1"/>
    <col min="15366" max="15367" width="8.25" style="29" customWidth="1"/>
    <col min="15368" max="15368" width="8.5" style="29" customWidth="1"/>
    <col min="15369" max="15369" width="10.75" style="29" customWidth="1"/>
    <col min="15370" max="15370" width="9" style="29"/>
    <col min="15371" max="15371" width="12.625" style="29" customWidth="1"/>
    <col min="15372" max="15616" width="9" style="29"/>
    <col min="15617" max="15617" width="3.375" style="29" customWidth="1"/>
    <col min="15618" max="15618" width="3.625" style="29" customWidth="1"/>
    <col min="15619" max="15619" width="24.375" style="29" customWidth="1"/>
    <col min="15620" max="15620" width="9.125" style="29" customWidth="1"/>
    <col min="15621" max="15621" width="8.5" style="29" customWidth="1"/>
    <col min="15622" max="15623" width="8.25" style="29" customWidth="1"/>
    <col min="15624" max="15624" width="8.5" style="29" customWidth="1"/>
    <col min="15625" max="15625" width="10.75" style="29" customWidth="1"/>
    <col min="15626" max="15626" width="9" style="29"/>
    <col min="15627" max="15627" width="12.625" style="29" customWidth="1"/>
    <col min="15628" max="15872" width="9" style="29"/>
    <col min="15873" max="15873" width="3.375" style="29" customWidth="1"/>
    <col min="15874" max="15874" width="3.625" style="29" customWidth="1"/>
    <col min="15875" max="15875" width="24.375" style="29" customWidth="1"/>
    <col min="15876" max="15876" width="9.125" style="29" customWidth="1"/>
    <col min="15877" max="15877" width="8.5" style="29" customWidth="1"/>
    <col min="15878" max="15879" width="8.25" style="29" customWidth="1"/>
    <col min="15880" max="15880" width="8.5" style="29" customWidth="1"/>
    <col min="15881" max="15881" width="10.75" style="29" customWidth="1"/>
    <col min="15882" max="15882" width="9" style="29"/>
    <col min="15883" max="15883" width="12.625" style="29" customWidth="1"/>
    <col min="15884" max="16128" width="9" style="29"/>
    <col min="16129" max="16129" width="3.375" style="29" customWidth="1"/>
    <col min="16130" max="16130" width="3.625" style="29" customWidth="1"/>
    <col min="16131" max="16131" width="24.375" style="29" customWidth="1"/>
    <col min="16132" max="16132" width="9.125" style="29" customWidth="1"/>
    <col min="16133" max="16133" width="8.5" style="29" customWidth="1"/>
    <col min="16134" max="16135" width="8.25" style="29" customWidth="1"/>
    <col min="16136" max="16136" width="8.5" style="29" customWidth="1"/>
    <col min="16137" max="16137" width="10.75" style="29" customWidth="1"/>
    <col min="16138" max="16138" width="9" style="29"/>
    <col min="16139" max="16139" width="12.625" style="29" customWidth="1"/>
    <col min="16140" max="16384" width="9" style="29"/>
  </cols>
  <sheetData>
    <row r="1" spans="1:9" s="12" customFormat="1" ht="15.75" customHeight="1">
      <c r="A1" s="1" t="s">
        <v>68</v>
      </c>
      <c r="G1" s="11"/>
      <c r="H1" s="11"/>
    </row>
    <row r="2" spans="1:9" s="46" customFormat="1" ht="18" customHeight="1">
      <c r="A2" s="93" t="s">
        <v>69</v>
      </c>
      <c r="B2" s="94"/>
      <c r="C2" s="94"/>
      <c r="D2" s="94"/>
      <c r="E2" s="94"/>
      <c r="F2" s="94"/>
      <c r="G2" s="94"/>
      <c r="H2" s="94"/>
      <c r="I2" s="94"/>
    </row>
    <row r="3" spans="1:9" hidden="1">
      <c r="A3" s="28"/>
      <c r="B3" s="28"/>
      <c r="C3" s="28"/>
      <c r="D3" s="28"/>
      <c r="E3" s="28"/>
      <c r="F3" s="28"/>
      <c r="G3" s="28"/>
      <c r="H3" s="28"/>
      <c r="I3" s="7" t="s">
        <v>70</v>
      </c>
    </row>
    <row r="4" spans="1:9" s="32" customFormat="1" ht="12" customHeight="1">
      <c r="A4" s="8"/>
      <c r="B4" s="30"/>
      <c r="C4" s="30"/>
      <c r="D4" s="30"/>
      <c r="E4" s="30"/>
      <c r="F4" s="31"/>
      <c r="G4" s="30"/>
      <c r="H4" s="30"/>
      <c r="I4" s="10" t="s">
        <v>3</v>
      </c>
    </row>
    <row r="5" spans="1:9" s="34" customFormat="1" ht="17.25" customHeight="1">
      <c r="A5" s="95" t="s">
        <v>46</v>
      </c>
      <c r="B5" s="90"/>
      <c r="C5" s="90"/>
      <c r="D5" s="89" t="s">
        <v>71</v>
      </c>
      <c r="E5" s="89" t="s">
        <v>72</v>
      </c>
      <c r="F5" s="89" t="s">
        <v>73</v>
      </c>
      <c r="G5" s="89" t="s">
        <v>74</v>
      </c>
      <c r="H5" s="90" t="s">
        <v>75</v>
      </c>
      <c r="I5" s="89" t="s">
        <v>76</v>
      </c>
    </row>
    <row r="6" spans="1:9" s="34" customFormat="1" ht="20.25" customHeight="1">
      <c r="A6" s="90" t="s">
        <v>77</v>
      </c>
      <c r="B6" s="90"/>
      <c r="C6" s="89" t="s">
        <v>78</v>
      </c>
      <c r="D6" s="90"/>
      <c r="E6" s="90"/>
      <c r="F6" s="90"/>
      <c r="G6" s="90"/>
      <c r="H6" s="90"/>
      <c r="I6" s="90"/>
    </row>
    <row r="7" spans="1:9" s="34" customFormat="1" ht="16.5" customHeight="1">
      <c r="A7" s="90"/>
      <c r="B7" s="90"/>
      <c r="C7" s="90"/>
      <c r="D7" s="90"/>
      <c r="E7" s="90"/>
      <c r="F7" s="90"/>
      <c r="G7" s="90"/>
      <c r="H7" s="90"/>
      <c r="I7" s="90"/>
    </row>
    <row r="8" spans="1:9" s="32" customFormat="1" ht="21.75" customHeight="1">
      <c r="A8" s="91" t="s">
        <v>79</v>
      </c>
      <c r="B8" s="92"/>
      <c r="C8" s="92"/>
      <c r="D8" s="35">
        <f>SUM(E8:F8)</f>
        <v>3857.14</v>
      </c>
      <c r="E8" s="35">
        <f>SUM(E9:E20)</f>
        <v>598.71</v>
      </c>
      <c r="F8" s="35">
        <f>SUM(F9:F20)</f>
        <v>3258.43</v>
      </c>
      <c r="G8" s="36"/>
      <c r="H8" s="36"/>
      <c r="I8" s="36"/>
    </row>
    <row r="9" spans="1:9" s="32" customFormat="1" ht="21.75" customHeight="1">
      <c r="A9" s="85">
        <v>2101101</v>
      </c>
      <c r="B9" s="85"/>
      <c r="C9" s="38" t="s">
        <v>57</v>
      </c>
      <c r="D9" s="39">
        <f>E9+F9</f>
        <v>28.9</v>
      </c>
      <c r="E9" s="39">
        <v>28.9</v>
      </c>
      <c r="F9" s="40"/>
      <c r="G9" s="36"/>
      <c r="H9" s="36"/>
      <c r="I9" s="36"/>
    </row>
    <row r="10" spans="1:9" s="32" customFormat="1" ht="21.75" customHeight="1">
      <c r="A10" s="98">
        <v>2101102</v>
      </c>
      <c r="B10" s="99"/>
      <c r="C10" s="76" t="s">
        <v>140</v>
      </c>
      <c r="D10" s="39">
        <f t="shared" ref="D10:D20" si="0">E10+F10</f>
        <v>16.59</v>
      </c>
      <c r="E10" s="77">
        <v>16.59</v>
      </c>
      <c r="F10" s="40"/>
      <c r="G10" s="36"/>
      <c r="H10" s="36"/>
      <c r="I10" s="36"/>
    </row>
    <row r="11" spans="1:9" s="32" customFormat="1" ht="21.75" customHeight="1">
      <c r="A11" s="86">
        <v>2120101</v>
      </c>
      <c r="B11" s="87"/>
      <c r="C11" s="38" t="s">
        <v>58</v>
      </c>
      <c r="D11" s="39">
        <f t="shared" si="0"/>
        <v>517.92000000000007</v>
      </c>
      <c r="E11" s="39">
        <f>343.87+174.05</f>
        <v>517.92000000000007</v>
      </c>
      <c r="F11" s="40"/>
      <c r="G11" s="36"/>
      <c r="H11" s="36"/>
      <c r="I11" s="36"/>
    </row>
    <row r="12" spans="1:9" s="32" customFormat="1" ht="21.75" customHeight="1">
      <c r="A12" s="85">
        <v>2210201</v>
      </c>
      <c r="B12" s="85"/>
      <c r="C12" s="38" t="s">
        <v>67</v>
      </c>
      <c r="D12" s="39">
        <f t="shared" si="0"/>
        <v>35.299999999999997</v>
      </c>
      <c r="E12" s="39">
        <f>22.43+12.87</f>
        <v>35.299999999999997</v>
      </c>
      <c r="F12" s="40"/>
      <c r="G12" s="36"/>
      <c r="H12" s="36"/>
      <c r="I12" s="36"/>
    </row>
    <row r="13" spans="1:9" s="32" customFormat="1" ht="21.75" customHeight="1">
      <c r="A13" s="86">
        <v>2120102</v>
      </c>
      <c r="B13" s="87"/>
      <c r="C13" s="38" t="s">
        <v>59</v>
      </c>
      <c r="D13" s="39">
        <f t="shared" si="0"/>
        <v>311.17</v>
      </c>
      <c r="E13" s="39"/>
      <c r="F13" s="40">
        <v>311.17</v>
      </c>
      <c r="G13" s="36"/>
      <c r="H13" s="36"/>
      <c r="I13" s="36"/>
    </row>
    <row r="14" spans="1:9" s="32" customFormat="1" ht="21.75" customHeight="1">
      <c r="A14" s="86">
        <v>2120106</v>
      </c>
      <c r="B14" s="87"/>
      <c r="C14" s="38" t="s">
        <v>60</v>
      </c>
      <c r="D14" s="39">
        <f t="shared" si="0"/>
        <v>4</v>
      </c>
      <c r="E14" s="39"/>
      <c r="F14" s="40">
        <v>4</v>
      </c>
      <c r="G14" s="36"/>
      <c r="H14" s="36"/>
      <c r="I14" s="36"/>
    </row>
    <row r="15" spans="1:9" s="32" customFormat="1" ht="21.75" customHeight="1">
      <c r="A15" s="86">
        <v>2120199</v>
      </c>
      <c r="B15" s="87"/>
      <c r="C15" s="38" t="s">
        <v>61</v>
      </c>
      <c r="D15" s="39">
        <f t="shared" si="0"/>
        <v>1133.58</v>
      </c>
      <c r="E15" s="39"/>
      <c r="F15" s="40">
        <v>1133.58</v>
      </c>
      <c r="G15" s="47"/>
      <c r="H15" s="47"/>
      <c r="I15" s="47"/>
    </row>
    <row r="16" spans="1:9" s="32" customFormat="1" ht="21.75" customHeight="1">
      <c r="A16" s="86">
        <v>2120501</v>
      </c>
      <c r="B16" s="87"/>
      <c r="C16" s="38" t="s">
        <v>62</v>
      </c>
      <c r="D16" s="39">
        <f t="shared" si="0"/>
        <v>1614.57</v>
      </c>
      <c r="E16" s="39"/>
      <c r="F16" s="40">
        <v>1614.57</v>
      </c>
      <c r="G16" s="36"/>
      <c r="H16" s="36"/>
      <c r="I16" s="36"/>
    </row>
    <row r="17" spans="1:9" s="32" customFormat="1" ht="21.75" customHeight="1">
      <c r="A17" s="85">
        <v>2120801</v>
      </c>
      <c r="B17" s="85"/>
      <c r="C17" s="38" t="s">
        <v>63</v>
      </c>
      <c r="D17" s="39">
        <f t="shared" si="0"/>
        <v>143.11000000000001</v>
      </c>
      <c r="E17" s="39"/>
      <c r="F17" s="42">
        <v>143.11000000000001</v>
      </c>
      <c r="G17" s="36"/>
      <c r="H17" s="36"/>
      <c r="I17" s="36"/>
    </row>
    <row r="18" spans="1:9" s="32" customFormat="1" ht="21.75" customHeight="1">
      <c r="A18" s="86">
        <v>2130108</v>
      </c>
      <c r="B18" s="87"/>
      <c r="C18" s="38" t="s">
        <v>64</v>
      </c>
      <c r="D18" s="39">
        <f t="shared" si="0"/>
        <v>30</v>
      </c>
      <c r="E18" s="39"/>
      <c r="F18" s="40">
        <v>30</v>
      </c>
      <c r="G18" s="36"/>
      <c r="H18" s="36"/>
      <c r="I18" s="36"/>
    </row>
    <row r="19" spans="1:9" ht="21.75" customHeight="1">
      <c r="A19" s="85">
        <v>2130314</v>
      </c>
      <c r="B19" s="85"/>
      <c r="C19" s="38" t="s">
        <v>65</v>
      </c>
      <c r="D19" s="39">
        <f t="shared" si="0"/>
        <v>20</v>
      </c>
      <c r="E19" s="39"/>
      <c r="F19" s="40">
        <v>20</v>
      </c>
      <c r="G19" s="41"/>
      <c r="H19" s="41"/>
      <c r="I19" s="41"/>
    </row>
    <row r="20" spans="1:9" ht="21.75" customHeight="1">
      <c r="A20" s="85">
        <v>2156102</v>
      </c>
      <c r="B20" s="85"/>
      <c r="C20" s="38" t="s">
        <v>66</v>
      </c>
      <c r="D20" s="39">
        <f t="shared" si="0"/>
        <v>2</v>
      </c>
      <c r="E20" s="39"/>
      <c r="F20" s="40">
        <v>2</v>
      </c>
      <c r="G20" s="41"/>
      <c r="H20" s="41"/>
      <c r="I20" s="41"/>
    </row>
  </sheetData>
  <mergeCells count="23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20:B20"/>
    <mergeCell ref="A8:C8"/>
    <mergeCell ref="A9:B9"/>
    <mergeCell ref="A11:B11"/>
    <mergeCell ref="A12:B12"/>
    <mergeCell ref="A13:B13"/>
    <mergeCell ref="A14:B14"/>
    <mergeCell ref="A10:B10"/>
    <mergeCell ref="A15:B15"/>
    <mergeCell ref="A16:B16"/>
    <mergeCell ref="A17:B17"/>
    <mergeCell ref="A18:B18"/>
    <mergeCell ref="A19:B19"/>
  </mergeCells>
  <phoneticPr fontId="1" type="noConversion"/>
  <printOptions horizontalCentered="1"/>
  <pageMargins left="0.35" right="0.35" top="0.79" bottom="0.79" header="0.51" footer="0.2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E30" sqref="E30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80</v>
      </c>
      <c r="E1" s="11"/>
      <c r="F1" s="11"/>
      <c r="G1" s="11"/>
    </row>
    <row r="2" spans="1:9" s="5" customFormat="1" ht="18" customHeight="1">
      <c r="A2" s="79" t="s">
        <v>81</v>
      </c>
      <c r="B2" s="80"/>
      <c r="C2" s="80"/>
      <c r="D2" s="80"/>
      <c r="E2" s="80"/>
      <c r="F2" s="80"/>
      <c r="G2" s="80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82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9" customFormat="1" ht="14.45" customHeight="1">
      <c r="A5" s="81" t="s">
        <v>4</v>
      </c>
      <c r="B5" s="82"/>
      <c r="C5" s="81" t="s">
        <v>5</v>
      </c>
      <c r="D5" s="82"/>
      <c r="E5" s="82"/>
      <c r="F5" s="82"/>
      <c r="G5" s="82"/>
      <c r="H5" s="48"/>
      <c r="I5" s="48"/>
    </row>
    <row r="6" spans="1:9" s="14" customFormat="1" ht="31.5" customHeight="1">
      <c r="A6" s="15" t="s">
        <v>6</v>
      </c>
      <c r="B6" s="50" t="s">
        <v>83</v>
      </c>
      <c r="C6" s="15" t="s">
        <v>6</v>
      </c>
      <c r="D6" s="50" t="s">
        <v>84</v>
      </c>
      <c r="E6" s="51" t="s">
        <v>85</v>
      </c>
      <c r="F6" s="51" t="s">
        <v>86</v>
      </c>
      <c r="G6" s="52" t="s">
        <v>87</v>
      </c>
      <c r="H6" s="13"/>
      <c r="I6" s="13"/>
    </row>
    <row r="7" spans="1:9" s="12" customFormat="1" ht="14.45" customHeight="1">
      <c r="A7" s="17" t="s">
        <v>88</v>
      </c>
      <c r="B7" s="18">
        <f>3508.52+203.51</f>
        <v>3712.0299999999997</v>
      </c>
      <c r="C7" s="19" t="s">
        <v>9</v>
      </c>
      <c r="D7" s="53"/>
      <c r="E7" s="53"/>
      <c r="F7" s="53"/>
      <c r="G7" s="18"/>
      <c r="H7" s="11"/>
      <c r="I7" s="11"/>
    </row>
    <row r="8" spans="1:9" s="12" customFormat="1" ht="14.45" customHeight="1">
      <c r="A8" s="21" t="s">
        <v>89</v>
      </c>
      <c r="B8" s="18">
        <v>145.11000000000001</v>
      </c>
      <c r="C8" s="19" t="s">
        <v>11</v>
      </c>
      <c r="D8" s="53"/>
      <c r="E8" s="53"/>
      <c r="F8" s="53"/>
      <c r="G8" s="18"/>
      <c r="H8" s="11"/>
      <c r="I8" s="11"/>
    </row>
    <row r="9" spans="1:9" s="12" customFormat="1" ht="14.45" customHeight="1">
      <c r="A9" s="54" t="s">
        <v>90</v>
      </c>
      <c r="B9" s="18"/>
      <c r="C9" s="19" t="s">
        <v>13</v>
      </c>
      <c r="D9" s="53"/>
      <c r="E9" s="53"/>
      <c r="F9" s="53"/>
      <c r="G9" s="18"/>
      <c r="H9" s="11"/>
      <c r="I9" s="11"/>
    </row>
    <row r="10" spans="1:9" s="12" customFormat="1" ht="14.45" customHeight="1">
      <c r="A10" s="21"/>
      <c r="B10" s="18"/>
      <c r="C10" s="19" t="s">
        <v>15</v>
      </c>
      <c r="D10" s="53"/>
      <c r="E10" s="53"/>
      <c r="F10" s="53"/>
      <c r="G10" s="18"/>
      <c r="H10" s="11"/>
      <c r="I10" s="11"/>
    </row>
    <row r="11" spans="1:9" s="12" customFormat="1" ht="14.45" customHeight="1">
      <c r="A11" s="21"/>
      <c r="B11" s="18"/>
      <c r="C11" s="19" t="s">
        <v>17</v>
      </c>
      <c r="D11" s="53"/>
      <c r="E11" s="53"/>
      <c r="F11" s="53"/>
      <c r="G11" s="18"/>
      <c r="H11" s="11"/>
      <c r="I11" s="11"/>
    </row>
    <row r="12" spans="1:9" s="12" customFormat="1" ht="14.45" customHeight="1">
      <c r="A12" s="21"/>
      <c r="B12" s="18"/>
      <c r="C12" s="19" t="s">
        <v>19</v>
      </c>
      <c r="D12" s="53"/>
      <c r="E12" s="53"/>
      <c r="F12" s="53"/>
      <c r="G12" s="18"/>
      <c r="H12" s="11"/>
      <c r="I12" s="11"/>
    </row>
    <row r="13" spans="1:9" s="12" customFormat="1" ht="14.45" customHeight="1">
      <c r="A13" s="21"/>
      <c r="B13" s="18"/>
      <c r="C13" s="19" t="s">
        <v>20</v>
      </c>
      <c r="D13" s="53"/>
      <c r="E13" s="53"/>
      <c r="F13" s="53"/>
      <c r="G13" s="18"/>
      <c r="H13" s="11"/>
      <c r="I13" s="11"/>
    </row>
    <row r="14" spans="1:9" s="12" customFormat="1" ht="14.45" customHeight="1">
      <c r="A14" s="21"/>
      <c r="B14" s="18"/>
      <c r="C14" s="19" t="s">
        <v>21</v>
      </c>
      <c r="D14" s="53"/>
      <c r="E14" s="53"/>
      <c r="F14" s="53"/>
      <c r="G14" s="18"/>
      <c r="H14" s="11"/>
      <c r="I14" s="11"/>
    </row>
    <row r="15" spans="1:9" s="12" customFormat="1" ht="14.45" customHeight="1">
      <c r="A15" s="21"/>
      <c r="B15" s="18"/>
      <c r="C15" s="19" t="s">
        <v>22</v>
      </c>
      <c r="D15" s="53">
        <f>E15+F15</f>
        <v>45.489999999999995</v>
      </c>
      <c r="E15" s="53">
        <f>28.9+16.59</f>
        <v>45.489999999999995</v>
      </c>
      <c r="F15" s="53"/>
      <c r="G15" s="26"/>
      <c r="H15" s="11"/>
      <c r="I15" s="11"/>
    </row>
    <row r="16" spans="1:9" s="12" customFormat="1" ht="14.45" customHeight="1">
      <c r="A16" s="21"/>
      <c r="B16" s="18"/>
      <c r="C16" s="17" t="s">
        <v>23</v>
      </c>
      <c r="D16" s="53"/>
      <c r="E16" s="53"/>
      <c r="F16" s="53"/>
      <c r="G16" s="18"/>
      <c r="H16" s="11"/>
      <c r="I16" s="11"/>
    </row>
    <row r="17" spans="1:9" s="12" customFormat="1" ht="14.45" customHeight="1">
      <c r="A17" s="21"/>
      <c r="B17" s="22"/>
      <c r="C17" s="17" t="s">
        <v>24</v>
      </c>
      <c r="D17" s="53">
        <f t="shared" ref="D17:D29" si="0">E17+F17</f>
        <v>3550.3</v>
      </c>
      <c r="E17" s="53">
        <v>3407.19</v>
      </c>
      <c r="F17" s="53">
        <v>143.11000000000001</v>
      </c>
      <c r="G17" s="18"/>
      <c r="H17" s="11"/>
      <c r="I17" s="11"/>
    </row>
    <row r="18" spans="1:9" s="12" customFormat="1" ht="14.45" customHeight="1">
      <c r="A18" s="21"/>
      <c r="B18" s="18"/>
      <c r="C18" s="17" t="s">
        <v>25</v>
      </c>
      <c r="D18" s="53">
        <f t="shared" si="0"/>
        <v>224.05</v>
      </c>
      <c r="E18" s="53">
        <f>50+174.05</f>
        <v>224.05</v>
      </c>
      <c r="F18" s="53"/>
      <c r="G18" s="18"/>
      <c r="H18" s="11"/>
      <c r="I18" s="11"/>
    </row>
    <row r="19" spans="1:9" s="12" customFormat="1" ht="14.45" customHeight="1">
      <c r="A19" s="21"/>
      <c r="B19" s="18"/>
      <c r="C19" s="17" t="s">
        <v>26</v>
      </c>
      <c r="D19" s="53"/>
      <c r="E19" s="53"/>
      <c r="F19" s="53"/>
      <c r="G19" s="18"/>
      <c r="H19" s="11"/>
      <c r="I19" s="11"/>
    </row>
    <row r="20" spans="1:9" s="12" customFormat="1" ht="14.45" customHeight="1">
      <c r="A20" s="23"/>
      <c r="B20" s="18"/>
      <c r="C20" s="17" t="s">
        <v>27</v>
      </c>
      <c r="D20" s="53">
        <f t="shared" si="0"/>
        <v>2</v>
      </c>
      <c r="E20" s="53"/>
      <c r="F20" s="53">
        <v>2</v>
      </c>
      <c r="G20" s="18"/>
      <c r="H20" s="11"/>
      <c r="I20" s="11"/>
    </row>
    <row r="21" spans="1:9" s="12" customFormat="1" ht="14.45" customHeight="1">
      <c r="A21" s="23"/>
      <c r="B21" s="18"/>
      <c r="C21" s="17" t="s">
        <v>28</v>
      </c>
      <c r="D21" s="53"/>
      <c r="E21" s="53"/>
      <c r="F21" s="53"/>
      <c r="G21" s="18"/>
      <c r="H21" s="11"/>
      <c r="I21" s="11"/>
    </row>
    <row r="22" spans="1:9" s="12" customFormat="1" ht="14.45" customHeight="1">
      <c r="A22" s="23"/>
      <c r="B22" s="18"/>
      <c r="C22" s="17" t="s">
        <v>29</v>
      </c>
      <c r="D22" s="53"/>
      <c r="E22" s="53"/>
      <c r="F22" s="53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53"/>
      <c r="E23" s="53"/>
      <c r="F23" s="53"/>
      <c r="G23" s="26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53"/>
      <c r="E24" s="53"/>
      <c r="F24" s="53"/>
      <c r="G24" s="26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53">
        <f t="shared" si="0"/>
        <v>35.299999999999997</v>
      </c>
      <c r="E25" s="53">
        <f>22.43+12.87</f>
        <v>35.299999999999997</v>
      </c>
      <c r="F25" s="53"/>
      <c r="G25" s="26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53"/>
      <c r="E26" s="53"/>
      <c r="F26" s="53"/>
      <c r="G26" s="26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53"/>
      <c r="E27" s="53"/>
      <c r="F27" s="53"/>
      <c r="G27" s="26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53"/>
      <c r="E28" s="53"/>
      <c r="F28" s="53"/>
      <c r="G28" s="26"/>
      <c r="H28" s="11"/>
      <c r="I28" s="11"/>
    </row>
    <row r="29" spans="1:9" s="12" customFormat="1" ht="14.45" customHeight="1">
      <c r="A29" s="24" t="s">
        <v>36</v>
      </c>
      <c r="B29" s="23">
        <f>SUM(B7:B9)</f>
        <v>3857.14</v>
      </c>
      <c r="C29" s="24" t="s">
        <v>37</v>
      </c>
      <c r="D29" s="53">
        <f t="shared" si="0"/>
        <v>3857.1400000000003</v>
      </c>
      <c r="E29" s="53">
        <f>SUM(E7:E28)</f>
        <v>3712.03</v>
      </c>
      <c r="F29" s="53">
        <f>SUM(F7:F28)</f>
        <v>145.11000000000001</v>
      </c>
      <c r="G29" s="26"/>
      <c r="H29" s="11"/>
      <c r="I29" s="11"/>
    </row>
    <row r="30" spans="1:9" s="12" customFormat="1" ht="14.45" customHeight="1">
      <c r="A30" s="55" t="s">
        <v>91</v>
      </c>
      <c r="B30" s="23"/>
      <c r="C30" s="26" t="s">
        <v>92</v>
      </c>
      <c r="D30" s="53"/>
      <c r="E30" s="53"/>
      <c r="F30" s="53"/>
      <c r="G30" s="26"/>
      <c r="H30" s="11"/>
      <c r="I30" s="11"/>
    </row>
    <row r="31" spans="1:9" s="12" customFormat="1" ht="14.45" customHeight="1">
      <c r="A31" s="15" t="s">
        <v>42</v>
      </c>
      <c r="B31" s="23">
        <f>B29</f>
        <v>3857.14</v>
      </c>
      <c r="C31" s="15" t="s">
        <v>42</v>
      </c>
      <c r="D31" s="53">
        <f>D29</f>
        <v>3857.1400000000003</v>
      </c>
      <c r="E31" s="53">
        <f t="shared" ref="E31:F31" si="1">E29</f>
        <v>3712.03</v>
      </c>
      <c r="F31" s="53">
        <f t="shared" si="1"/>
        <v>145.11000000000001</v>
      </c>
      <c r="G31" s="56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C26" sqref="C26"/>
    </sheetView>
  </sheetViews>
  <sheetFormatPr defaultRowHeight="15.75"/>
  <cols>
    <col min="1" max="1" width="6" style="64" customWidth="1"/>
    <col min="2" max="2" width="4.625" style="64" customWidth="1"/>
    <col min="3" max="3" width="25.625" style="64" customWidth="1"/>
    <col min="4" max="4" width="18.375" style="64" customWidth="1"/>
    <col min="5" max="5" width="18.75" style="64" customWidth="1"/>
    <col min="6" max="6" width="19.875" style="64" customWidth="1"/>
    <col min="7" max="256" width="9" style="64"/>
    <col min="257" max="257" width="6" style="64" customWidth="1"/>
    <col min="258" max="258" width="4.625" style="64" customWidth="1"/>
    <col min="259" max="259" width="25.625" style="64" customWidth="1"/>
    <col min="260" max="260" width="18.375" style="64" customWidth="1"/>
    <col min="261" max="261" width="18.75" style="64" customWidth="1"/>
    <col min="262" max="262" width="19.875" style="64" customWidth="1"/>
    <col min="263" max="512" width="9" style="64"/>
    <col min="513" max="513" width="6" style="64" customWidth="1"/>
    <col min="514" max="514" width="4.625" style="64" customWidth="1"/>
    <col min="515" max="515" width="25.625" style="64" customWidth="1"/>
    <col min="516" max="516" width="18.375" style="64" customWidth="1"/>
    <col min="517" max="517" width="18.75" style="64" customWidth="1"/>
    <col min="518" max="518" width="19.875" style="64" customWidth="1"/>
    <col min="519" max="768" width="9" style="64"/>
    <col min="769" max="769" width="6" style="64" customWidth="1"/>
    <col min="770" max="770" width="4.625" style="64" customWidth="1"/>
    <col min="771" max="771" width="25.625" style="64" customWidth="1"/>
    <col min="772" max="772" width="18.375" style="64" customWidth="1"/>
    <col min="773" max="773" width="18.75" style="64" customWidth="1"/>
    <col min="774" max="774" width="19.875" style="64" customWidth="1"/>
    <col min="775" max="1024" width="9" style="64"/>
    <col min="1025" max="1025" width="6" style="64" customWidth="1"/>
    <col min="1026" max="1026" width="4.625" style="64" customWidth="1"/>
    <col min="1027" max="1027" width="25.625" style="64" customWidth="1"/>
    <col min="1028" max="1028" width="18.375" style="64" customWidth="1"/>
    <col min="1029" max="1029" width="18.75" style="64" customWidth="1"/>
    <col min="1030" max="1030" width="19.875" style="64" customWidth="1"/>
    <col min="1031" max="1280" width="9" style="64"/>
    <col min="1281" max="1281" width="6" style="64" customWidth="1"/>
    <col min="1282" max="1282" width="4.625" style="64" customWidth="1"/>
    <col min="1283" max="1283" width="25.625" style="64" customWidth="1"/>
    <col min="1284" max="1284" width="18.375" style="64" customWidth="1"/>
    <col min="1285" max="1285" width="18.75" style="64" customWidth="1"/>
    <col min="1286" max="1286" width="19.875" style="64" customWidth="1"/>
    <col min="1287" max="1536" width="9" style="64"/>
    <col min="1537" max="1537" width="6" style="64" customWidth="1"/>
    <col min="1538" max="1538" width="4.625" style="64" customWidth="1"/>
    <col min="1539" max="1539" width="25.625" style="64" customWidth="1"/>
    <col min="1540" max="1540" width="18.375" style="64" customWidth="1"/>
    <col min="1541" max="1541" width="18.75" style="64" customWidth="1"/>
    <col min="1542" max="1542" width="19.875" style="64" customWidth="1"/>
    <col min="1543" max="1792" width="9" style="64"/>
    <col min="1793" max="1793" width="6" style="64" customWidth="1"/>
    <col min="1794" max="1794" width="4.625" style="64" customWidth="1"/>
    <col min="1795" max="1795" width="25.625" style="64" customWidth="1"/>
    <col min="1796" max="1796" width="18.375" style="64" customWidth="1"/>
    <col min="1797" max="1797" width="18.75" style="64" customWidth="1"/>
    <col min="1798" max="1798" width="19.875" style="64" customWidth="1"/>
    <col min="1799" max="2048" width="9" style="64"/>
    <col min="2049" max="2049" width="6" style="64" customWidth="1"/>
    <col min="2050" max="2050" width="4.625" style="64" customWidth="1"/>
    <col min="2051" max="2051" width="25.625" style="64" customWidth="1"/>
    <col min="2052" max="2052" width="18.375" style="64" customWidth="1"/>
    <col min="2053" max="2053" width="18.75" style="64" customWidth="1"/>
    <col min="2054" max="2054" width="19.875" style="64" customWidth="1"/>
    <col min="2055" max="2304" width="9" style="64"/>
    <col min="2305" max="2305" width="6" style="64" customWidth="1"/>
    <col min="2306" max="2306" width="4.625" style="64" customWidth="1"/>
    <col min="2307" max="2307" width="25.625" style="64" customWidth="1"/>
    <col min="2308" max="2308" width="18.375" style="64" customWidth="1"/>
    <col min="2309" max="2309" width="18.75" style="64" customWidth="1"/>
    <col min="2310" max="2310" width="19.875" style="64" customWidth="1"/>
    <col min="2311" max="2560" width="9" style="64"/>
    <col min="2561" max="2561" width="6" style="64" customWidth="1"/>
    <col min="2562" max="2562" width="4.625" style="64" customWidth="1"/>
    <col min="2563" max="2563" width="25.625" style="64" customWidth="1"/>
    <col min="2564" max="2564" width="18.375" style="64" customWidth="1"/>
    <col min="2565" max="2565" width="18.75" style="64" customWidth="1"/>
    <col min="2566" max="2566" width="19.875" style="64" customWidth="1"/>
    <col min="2567" max="2816" width="9" style="64"/>
    <col min="2817" max="2817" width="6" style="64" customWidth="1"/>
    <col min="2818" max="2818" width="4.625" style="64" customWidth="1"/>
    <col min="2819" max="2819" width="25.625" style="64" customWidth="1"/>
    <col min="2820" max="2820" width="18.375" style="64" customWidth="1"/>
    <col min="2821" max="2821" width="18.75" style="64" customWidth="1"/>
    <col min="2822" max="2822" width="19.875" style="64" customWidth="1"/>
    <col min="2823" max="3072" width="9" style="64"/>
    <col min="3073" max="3073" width="6" style="64" customWidth="1"/>
    <col min="3074" max="3074" width="4.625" style="64" customWidth="1"/>
    <col min="3075" max="3075" width="25.625" style="64" customWidth="1"/>
    <col min="3076" max="3076" width="18.375" style="64" customWidth="1"/>
    <col min="3077" max="3077" width="18.75" style="64" customWidth="1"/>
    <col min="3078" max="3078" width="19.875" style="64" customWidth="1"/>
    <col min="3079" max="3328" width="9" style="64"/>
    <col min="3329" max="3329" width="6" style="64" customWidth="1"/>
    <col min="3330" max="3330" width="4.625" style="64" customWidth="1"/>
    <col min="3331" max="3331" width="25.625" style="64" customWidth="1"/>
    <col min="3332" max="3332" width="18.375" style="64" customWidth="1"/>
    <col min="3333" max="3333" width="18.75" style="64" customWidth="1"/>
    <col min="3334" max="3334" width="19.875" style="64" customWidth="1"/>
    <col min="3335" max="3584" width="9" style="64"/>
    <col min="3585" max="3585" width="6" style="64" customWidth="1"/>
    <col min="3586" max="3586" width="4.625" style="64" customWidth="1"/>
    <col min="3587" max="3587" width="25.625" style="64" customWidth="1"/>
    <col min="3588" max="3588" width="18.375" style="64" customWidth="1"/>
    <col min="3589" max="3589" width="18.75" style="64" customWidth="1"/>
    <col min="3590" max="3590" width="19.875" style="64" customWidth="1"/>
    <col min="3591" max="3840" width="9" style="64"/>
    <col min="3841" max="3841" width="6" style="64" customWidth="1"/>
    <col min="3842" max="3842" width="4.625" style="64" customWidth="1"/>
    <col min="3843" max="3843" width="25.625" style="64" customWidth="1"/>
    <col min="3844" max="3844" width="18.375" style="64" customWidth="1"/>
    <col min="3845" max="3845" width="18.75" style="64" customWidth="1"/>
    <col min="3846" max="3846" width="19.875" style="64" customWidth="1"/>
    <col min="3847" max="4096" width="9" style="64"/>
    <col min="4097" max="4097" width="6" style="64" customWidth="1"/>
    <col min="4098" max="4098" width="4.625" style="64" customWidth="1"/>
    <col min="4099" max="4099" width="25.625" style="64" customWidth="1"/>
    <col min="4100" max="4100" width="18.375" style="64" customWidth="1"/>
    <col min="4101" max="4101" width="18.75" style="64" customWidth="1"/>
    <col min="4102" max="4102" width="19.875" style="64" customWidth="1"/>
    <col min="4103" max="4352" width="9" style="64"/>
    <col min="4353" max="4353" width="6" style="64" customWidth="1"/>
    <col min="4354" max="4354" width="4.625" style="64" customWidth="1"/>
    <col min="4355" max="4355" width="25.625" style="64" customWidth="1"/>
    <col min="4356" max="4356" width="18.375" style="64" customWidth="1"/>
    <col min="4357" max="4357" width="18.75" style="64" customWidth="1"/>
    <col min="4358" max="4358" width="19.875" style="64" customWidth="1"/>
    <col min="4359" max="4608" width="9" style="64"/>
    <col min="4609" max="4609" width="6" style="64" customWidth="1"/>
    <col min="4610" max="4610" width="4.625" style="64" customWidth="1"/>
    <col min="4611" max="4611" width="25.625" style="64" customWidth="1"/>
    <col min="4612" max="4612" width="18.375" style="64" customWidth="1"/>
    <col min="4613" max="4613" width="18.75" style="64" customWidth="1"/>
    <col min="4614" max="4614" width="19.875" style="64" customWidth="1"/>
    <col min="4615" max="4864" width="9" style="64"/>
    <col min="4865" max="4865" width="6" style="64" customWidth="1"/>
    <col min="4866" max="4866" width="4.625" style="64" customWidth="1"/>
    <col min="4867" max="4867" width="25.625" style="64" customWidth="1"/>
    <col min="4868" max="4868" width="18.375" style="64" customWidth="1"/>
    <col min="4869" max="4869" width="18.75" style="64" customWidth="1"/>
    <col min="4870" max="4870" width="19.875" style="64" customWidth="1"/>
    <col min="4871" max="5120" width="9" style="64"/>
    <col min="5121" max="5121" width="6" style="64" customWidth="1"/>
    <col min="5122" max="5122" width="4.625" style="64" customWidth="1"/>
    <col min="5123" max="5123" width="25.625" style="64" customWidth="1"/>
    <col min="5124" max="5124" width="18.375" style="64" customWidth="1"/>
    <col min="5125" max="5125" width="18.75" style="64" customWidth="1"/>
    <col min="5126" max="5126" width="19.875" style="64" customWidth="1"/>
    <col min="5127" max="5376" width="9" style="64"/>
    <col min="5377" max="5377" width="6" style="64" customWidth="1"/>
    <col min="5378" max="5378" width="4.625" style="64" customWidth="1"/>
    <col min="5379" max="5379" width="25.625" style="64" customWidth="1"/>
    <col min="5380" max="5380" width="18.375" style="64" customWidth="1"/>
    <col min="5381" max="5381" width="18.75" style="64" customWidth="1"/>
    <col min="5382" max="5382" width="19.875" style="64" customWidth="1"/>
    <col min="5383" max="5632" width="9" style="64"/>
    <col min="5633" max="5633" width="6" style="64" customWidth="1"/>
    <col min="5634" max="5634" width="4.625" style="64" customWidth="1"/>
    <col min="5635" max="5635" width="25.625" style="64" customWidth="1"/>
    <col min="5636" max="5636" width="18.375" style="64" customWidth="1"/>
    <col min="5637" max="5637" width="18.75" style="64" customWidth="1"/>
    <col min="5638" max="5638" width="19.875" style="64" customWidth="1"/>
    <col min="5639" max="5888" width="9" style="64"/>
    <col min="5889" max="5889" width="6" style="64" customWidth="1"/>
    <col min="5890" max="5890" width="4.625" style="64" customWidth="1"/>
    <col min="5891" max="5891" width="25.625" style="64" customWidth="1"/>
    <col min="5892" max="5892" width="18.375" style="64" customWidth="1"/>
    <col min="5893" max="5893" width="18.75" style="64" customWidth="1"/>
    <col min="5894" max="5894" width="19.875" style="64" customWidth="1"/>
    <col min="5895" max="6144" width="9" style="64"/>
    <col min="6145" max="6145" width="6" style="64" customWidth="1"/>
    <col min="6146" max="6146" width="4.625" style="64" customWidth="1"/>
    <col min="6147" max="6147" width="25.625" style="64" customWidth="1"/>
    <col min="6148" max="6148" width="18.375" style="64" customWidth="1"/>
    <col min="6149" max="6149" width="18.75" style="64" customWidth="1"/>
    <col min="6150" max="6150" width="19.875" style="64" customWidth="1"/>
    <col min="6151" max="6400" width="9" style="64"/>
    <col min="6401" max="6401" width="6" style="64" customWidth="1"/>
    <col min="6402" max="6402" width="4.625" style="64" customWidth="1"/>
    <col min="6403" max="6403" width="25.625" style="64" customWidth="1"/>
    <col min="6404" max="6404" width="18.375" style="64" customWidth="1"/>
    <col min="6405" max="6405" width="18.75" style="64" customWidth="1"/>
    <col min="6406" max="6406" width="19.875" style="64" customWidth="1"/>
    <col min="6407" max="6656" width="9" style="64"/>
    <col min="6657" max="6657" width="6" style="64" customWidth="1"/>
    <col min="6658" max="6658" width="4.625" style="64" customWidth="1"/>
    <col min="6659" max="6659" width="25.625" style="64" customWidth="1"/>
    <col min="6660" max="6660" width="18.375" style="64" customWidth="1"/>
    <col min="6661" max="6661" width="18.75" style="64" customWidth="1"/>
    <col min="6662" max="6662" width="19.875" style="64" customWidth="1"/>
    <col min="6663" max="6912" width="9" style="64"/>
    <col min="6913" max="6913" width="6" style="64" customWidth="1"/>
    <col min="6914" max="6914" width="4.625" style="64" customWidth="1"/>
    <col min="6915" max="6915" width="25.625" style="64" customWidth="1"/>
    <col min="6916" max="6916" width="18.375" style="64" customWidth="1"/>
    <col min="6917" max="6917" width="18.75" style="64" customWidth="1"/>
    <col min="6918" max="6918" width="19.875" style="64" customWidth="1"/>
    <col min="6919" max="7168" width="9" style="64"/>
    <col min="7169" max="7169" width="6" style="64" customWidth="1"/>
    <col min="7170" max="7170" width="4.625" style="64" customWidth="1"/>
    <col min="7171" max="7171" width="25.625" style="64" customWidth="1"/>
    <col min="7172" max="7172" width="18.375" style="64" customWidth="1"/>
    <col min="7173" max="7173" width="18.75" style="64" customWidth="1"/>
    <col min="7174" max="7174" width="19.875" style="64" customWidth="1"/>
    <col min="7175" max="7424" width="9" style="64"/>
    <col min="7425" max="7425" width="6" style="64" customWidth="1"/>
    <col min="7426" max="7426" width="4.625" style="64" customWidth="1"/>
    <col min="7427" max="7427" width="25.625" style="64" customWidth="1"/>
    <col min="7428" max="7428" width="18.375" style="64" customWidth="1"/>
    <col min="7429" max="7429" width="18.75" style="64" customWidth="1"/>
    <col min="7430" max="7430" width="19.875" style="64" customWidth="1"/>
    <col min="7431" max="7680" width="9" style="64"/>
    <col min="7681" max="7681" width="6" style="64" customWidth="1"/>
    <col min="7682" max="7682" width="4.625" style="64" customWidth="1"/>
    <col min="7683" max="7683" width="25.625" style="64" customWidth="1"/>
    <col min="7684" max="7684" width="18.375" style="64" customWidth="1"/>
    <col min="7685" max="7685" width="18.75" style="64" customWidth="1"/>
    <col min="7686" max="7686" width="19.875" style="64" customWidth="1"/>
    <col min="7687" max="7936" width="9" style="64"/>
    <col min="7937" max="7937" width="6" style="64" customWidth="1"/>
    <col min="7938" max="7938" width="4.625" style="64" customWidth="1"/>
    <col min="7939" max="7939" width="25.625" style="64" customWidth="1"/>
    <col min="7940" max="7940" width="18.375" style="64" customWidth="1"/>
    <col min="7941" max="7941" width="18.75" style="64" customWidth="1"/>
    <col min="7942" max="7942" width="19.875" style="64" customWidth="1"/>
    <col min="7943" max="8192" width="9" style="64"/>
    <col min="8193" max="8193" width="6" style="64" customWidth="1"/>
    <col min="8194" max="8194" width="4.625" style="64" customWidth="1"/>
    <col min="8195" max="8195" width="25.625" style="64" customWidth="1"/>
    <col min="8196" max="8196" width="18.375" style="64" customWidth="1"/>
    <col min="8197" max="8197" width="18.75" style="64" customWidth="1"/>
    <col min="8198" max="8198" width="19.875" style="64" customWidth="1"/>
    <col min="8199" max="8448" width="9" style="64"/>
    <col min="8449" max="8449" width="6" style="64" customWidth="1"/>
    <col min="8450" max="8450" width="4.625" style="64" customWidth="1"/>
    <col min="8451" max="8451" width="25.625" style="64" customWidth="1"/>
    <col min="8452" max="8452" width="18.375" style="64" customWidth="1"/>
    <col min="8453" max="8453" width="18.75" style="64" customWidth="1"/>
    <col min="8454" max="8454" width="19.875" style="64" customWidth="1"/>
    <col min="8455" max="8704" width="9" style="64"/>
    <col min="8705" max="8705" width="6" style="64" customWidth="1"/>
    <col min="8706" max="8706" width="4.625" style="64" customWidth="1"/>
    <col min="8707" max="8707" width="25.625" style="64" customWidth="1"/>
    <col min="8708" max="8708" width="18.375" style="64" customWidth="1"/>
    <col min="8709" max="8709" width="18.75" style="64" customWidth="1"/>
    <col min="8710" max="8710" width="19.875" style="64" customWidth="1"/>
    <col min="8711" max="8960" width="9" style="64"/>
    <col min="8961" max="8961" width="6" style="64" customWidth="1"/>
    <col min="8962" max="8962" width="4.625" style="64" customWidth="1"/>
    <col min="8963" max="8963" width="25.625" style="64" customWidth="1"/>
    <col min="8964" max="8964" width="18.375" style="64" customWidth="1"/>
    <col min="8965" max="8965" width="18.75" style="64" customWidth="1"/>
    <col min="8966" max="8966" width="19.875" style="64" customWidth="1"/>
    <col min="8967" max="9216" width="9" style="64"/>
    <col min="9217" max="9217" width="6" style="64" customWidth="1"/>
    <col min="9218" max="9218" width="4.625" style="64" customWidth="1"/>
    <col min="9219" max="9219" width="25.625" style="64" customWidth="1"/>
    <col min="9220" max="9220" width="18.375" style="64" customWidth="1"/>
    <col min="9221" max="9221" width="18.75" style="64" customWidth="1"/>
    <col min="9222" max="9222" width="19.875" style="64" customWidth="1"/>
    <col min="9223" max="9472" width="9" style="64"/>
    <col min="9473" max="9473" width="6" style="64" customWidth="1"/>
    <col min="9474" max="9474" width="4.625" style="64" customWidth="1"/>
    <col min="9475" max="9475" width="25.625" style="64" customWidth="1"/>
    <col min="9476" max="9476" width="18.375" style="64" customWidth="1"/>
    <col min="9477" max="9477" width="18.75" style="64" customWidth="1"/>
    <col min="9478" max="9478" width="19.875" style="64" customWidth="1"/>
    <col min="9479" max="9728" width="9" style="64"/>
    <col min="9729" max="9729" width="6" style="64" customWidth="1"/>
    <col min="9730" max="9730" width="4.625" style="64" customWidth="1"/>
    <col min="9731" max="9731" width="25.625" style="64" customWidth="1"/>
    <col min="9732" max="9732" width="18.375" style="64" customWidth="1"/>
    <col min="9733" max="9733" width="18.75" style="64" customWidth="1"/>
    <col min="9734" max="9734" width="19.875" style="64" customWidth="1"/>
    <col min="9735" max="9984" width="9" style="64"/>
    <col min="9985" max="9985" width="6" style="64" customWidth="1"/>
    <col min="9986" max="9986" width="4.625" style="64" customWidth="1"/>
    <col min="9987" max="9987" width="25.625" style="64" customWidth="1"/>
    <col min="9988" max="9988" width="18.375" style="64" customWidth="1"/>
    <col min="9989" max="9989" width="18.75" style="64" customWidth="1"/>
    <col min="9990" max="9990" width="19.875" style="64" customWidth="1"/>
    <col min="9991" max="10240" width="9" style="64"/>
    <col min="10241" max="10241" width="6" style="64" customWidth="1"/>
    <col min="10242" max="10242" width="4.625" style="64" customWidth="1"/>
    <col min="10243" max="10243" width="25.625" style="64" customWidth="1"/>
    <col min="10244" max="10244" width="18.375" style="64" customWidth="1"/>
    <col min="10245" max="10245" width="18.75" style="64" customWidth="1"/>
    <col min="10246" max="10246" width="19.875" style="64" customWidth="1"/>
    <col min="10247" max="10496" width="9" style="64"/>
    <col min="10497" max="10497" width="6" style="64" customWidth="1"/>
    <col min="10498" max="10498" width="4.625" style="64" customWidth="1"/>
    <col min="10499" max="10499" width="25.625" style="64" customWidth="1"/>
    <col min="10500" max="10500" width="18.375" style="64" customWidth="1"/>
    <col min="10501" max="10501" width="18.75" style="64" customWidth="1"/>
    <col min="10502" max="10502" width="19.875" style="64" customWidth="1"/>
    <col min="10503" max="10752" width="9" style="64"/>
    <col min="10753" max="10753" width="6" style="64" customWidth="1"/>
    <col min="10754" max="10754" width="4.625" style="64" customWidth="1"/>
    <col min="10755" max="10755" width="25.625" style="64" customWidth="1"/>
    <col min="10756" max="10756" width="18.375" style="64" customWidth="1"/>
    <col min="10757" max="10757" width="18.75" style="64" customWidth="1"/>
    <col min="10758" max="10758" width="19.875" style="64" customWidth="1"/>
    <col min="10759" max="11008" width="9" style="64"/>
    <col min="11009" max="11009" width="6" style="64" customWidth="1"/>
    <col min="11010" max="11010" width="4.625" style="64" customWidth="1"/>
    <col min="11011" max="11011" width="25.625" style="64" customWidth="1"/>
    <col min="11012" max="11012" width="18.375" style="64" customWidth="1"/>
    <col min="11013" max="11013" width="18.75" style="64" customWidth="1"/>
    <col min="11014" max="11014" width="19.875" style="64" customWidth="1"/>
    <col min="11015" max="11264" width="9" style="64"/>
    <col min="11265" max="11265" width="6" style="64" customWidth="1"/>
    <col min="11266" max="11266" width="4.625" style="64" customWidth="1"/>
    <col min="11267" max="11267" width="25.625" style="64" customWidth="1"/>
    <col min="11268" max="11268" width="18.375" style="64" customWidth="1"/>
    <col min="11269" max="11269" width="18.75" style="64" customWidth="1"/>
    <col min="11270" max="11270" width="19.875" style="64" customWidth="1"/>
    <col min="11271" max="11520" width="9" style="64"/>
    <col min="11521" max="11521" width="6" style="64" customWidth="1"/>
    <col min="11522" max="11522" width="4.625" style="64" customWidth="1"/>
    <col min="11523" max="11523" width="25.625" style="64" customWidth="1"/>
    <col min="11524" max="11524" width="18.375" style="64" customWidth="1"/>
    <col min="11525" max="11525" width="18.75" style="64" customWidth="1"/>
    <col min="11526" max="11526" width="19.875" style="64" customWidth="1"/>
    <col min="11527" max="11776" width="9" style="64"/>
    <col min="11777" max="11777" width="6" style="64" customWidth="1"/>
    <col min="11778" max="11778" width="4.625" style="64" customWidth="1"/>
    <col min="11779" max="11779" width="25.625" style="64" customWidth="1"/>
    <col min="11780" max="11780" width="18.375" style="64" customWidth="1"/>
    <col min="11781" max="11781" width="18.75" style="64" customWidth="1"/>
    <col min="11782" max="11782" width="19.875" style="64" customWidth="1"/>
    <col min="11783" max="12032" width="9" style="64"/>
    <col min="12033" max="12033" width="6" style="64" customWidth="1"/>
    <col min="12034" max="12034" width="4.625" style="64" customWidth="1"/>
    <col min="12035" max="12035" width="25.625" style="64" customWidth="1"/>
    <col min="12036" max="12036" width="18.375" style="64" customWidth="1"/>
    <col min="12037" max="12037" width="18.75" style="64" customWidth="1"/>
    <col min="12038" max="12038" width="19.875" style="64" customWidth="1"/>
    <col min="12039" max="12288" width="9" style="64"/>
    <col min="12289" max="12289" width="6" style="64" customWidth="1"/>
    <col min="12290" max="12290" width="4.625" style="64" customWidth="1"/>
    <col min="12291" max="12291" width="25.625" style="64" customWidth="1"/>
    <col min="12292" max="12292" width="18.375" style="64" customWidth="1"/>
    <col min="12293" max="12293" width="18.75" style="64" customWidth="1"/>
    <col min="12294" max="12294" width="19.875" style="64" customWidth="1"/>
    <col min="12295" max="12544" width="9" style="64"/>
    <col min="12545" max="12545" width="6" style="64" customWidth="1"/>
    <col min="12546" max="12546" width="4.625" style="64" customWidth="1"/>
    <col min="12547" max="12547" width="25.625" style="64" customWidth="1"/>
    <col min="12548" max="12548" width="18.375" style="64" customWidth="1"/>
    <col min="12549" max="12549" width="18.75" style="64" customWidth="1"/>
    <col min="12550" max="12550" width="19.875" style="64" customWidth="1"/>
    <col min="12551" max="12800" width="9" style="64"/>
    <col min="12801" max="12801" width="6" style="64" customWidth="1"/>
    <col min="12802" max="12802" width="4.625" style="64" customWidth="1"/>
    <col min="12803" max="12803" width="25.625" style="64" customWidth="1"/>
    <col min="12804" max="12804" width="18.375" style="64" customWidth="1"/>
    <col min="12805" max="12805" width="18.75" style="64" customWidth="1"/>
    <col min="12806" max="12806" width="19.875" style="64" customWidth="1"/>
    <col min="12807" max="13056" width="9" style="64"/>
    <col min="13057" max="13057" width="6" style="64" customWidth="1"/>
    <col min="13058" max="13058" width="4.625" style="64" customWidth="1"/>
    <col min="13059" max="13059" width="25.625" style="64" customWidth="1"/>
    <col min="13060" max="13060" width="18.375" style="64" customWidth="1"/>
    <col min="13061" max="13061" width="18.75" style="64" customWidth="1"/>
    <col min="13062" max="13062" width="19.875" style="64" customWidth="1"/>
    <col min="13063" max="13312" width="9" style="64"/>
    <col min="13313" max="13313" width="6" style="64" customWidth="1"/>
    <col min="13314" max="13314" width="4.625" style="64" customWidth="1"/>
    <col min="13315" max="13315" width="25.625" style="64" customWidth="1"/>
    <col min="13316" max="13316" width="18.375" style="64" customWidth="1"/>
    <col min="13317" max="13317" width="18.75" style="64" customWidth="1"/>
    <col min="13318" max="13318" width="19.875" style="64" customWidth="1"/>
    <col min="13319" max="13568" width="9" style="64"/>
    <col min="13569" max="13569" width="6" style="64" customWidth="1"/>
    <col min="13570" max="13570" width="4.625" style="64" customWidth="1"/>
    <col min="13571" max="13571" width="25.625" style="64" customWidth="1"/>
    <col min="13572" max="13572" width="18.375" style="64" customWidth="1"/>
    <col min="13573" max="13573" width="18.75" style="64" customWidth="1"/>
    <col min="13574" max="13574" width="19.875" style="64" customWidth="1"/>
    <col min="13575" max="13824" width="9" style="64"/>
    <col min="13825" max="13825" width="6" style="64" customWidth="1"/>
    <col min="13826" max="13826" width="4.625" style="64" customWidth="1"/>
    <col min="13827" max="13827" width="25.625" style="64" customWidth="1"/>
    <col min="13828" max="13828" width="18.375" style="64" customWidth="1"/>
    <col min="13829" max="13829" width="18.75" style="64" customWidth="1"/>
    <col min="13830" max="13830" width="19.875" style="64" customWidth="1"/>
    <col min="13831" max="14080" width="9" style="64"/>
    <col min="14081" max="14081" width="6" style="64" customWidth="1"/>
    <col min="14082" max="14082" width="4.625" style="64" customWidth="1"/>
    <col min="14083" max="14083" width="25.625" style="64" customWidth="1"/>
    <col min="14084" max="14084" width="18.375" style="64" customWidth="1"/>
    <col min="14085" max="14085" width="18.75" style="64" customWidth="1"/>
    <col min="14086" max="14086" width="19.875" style="64" customWidth="1"/>
    <col min="14087" max="14336" width="9" style="64"/>
    <col min="14337" max="14337" width="6" style="64" customWidth="1"/>
    <col min="14338" max="14338" width="4.625" style="64" customWidth="1"/>
    <col min="14339" max="14339" width="25.625" style="64" customWidth="1"/>
    <col min="14340" max="14340" width="18.375" style="64" customWidth="1"/>
    <col min="14341" max="14341" width="18.75" style="64" customWidth="1"/>
    <col min="14342" max="14342" width="19.875" style="64" customWidth="1"/>
    <col min="14343" max="14592" width="9" style="64"/>
    <col min="14593" max="14593" width="6" style="64" customWidth="1"/>
    <col min="14594" max="14594" width="4.625" style="64" customWidth="1"/>
    <col min="14595" max="14595" width="25.625" style="64" customWidth="1"/>
    <col min="14596" max="14596" width="18.375" style="64" customWidth="1"/>
    <col min="14597" max="14597" width="18.75" style="64" customWidth="1"/>
    <col min="14598" max="14598" width="19.875" style="64" customWidth="1"/>
    <col min="14599" max="14848" width="9" style="64"/>
    <col min="14849" max="14849" width="6" style="64" customWidth="1"/>
    <col min="14850" max="14850" width="4.625" style="64" customWidth="1"/>
    <col min="14851" max="14851" width="25.625" style="64" customWidth="1"/>
    <col min="14852" max="14852" width="18.375" style="64" customWidth="1"/>
    <col min="14853" max="14853" width="18.75" style="64" customWidth="1"/>
    <col min="14854" max="14854" width="19.875" style="64" customWidth="1"/>
    <col min="14855" max="15104" width="9" style="64"/>
    <col min="15105" max="15105" width="6" style="64" customWidth="1"/>
    <col min="15106" max="15106" width="4.625" style="64" customWidth="1"/>
    <col min="15107" max="15107" width="25.625" style="64" customWidth="1"/>
    <col min="15108" max="15108" width="18.375" style="64" customWidth="1"/>
    <col min="15109" max="15109" width="18.75" style="64" customWidth="1"/>
    <col min="15110" max="15110" width="19.875" style="64" customWidth="1"/>
    <col min="15111" max="15360" width="9" style="64"/>
    <col min="15361" max="15361" width="6" style="64" customWidth="1"/>
    <col min="15362" max="15362" width="4.625" style="64" customWidth="1"/>
    <col min="15363" max="15363" width="25.625" style="64" customWidth="1"/>
    <col min="15364" max="15364" width="18.375" style="64" customWidth="1"/>
    <col min="15365" max="15365" width="18.75" style="64" customWidth="1"/>
    <col min="15366" max="15366" width="19.875" style="64" customWidth="1"/>
    <col min="15367" max="15616" width="9" style="64"/>
    <col min="15617" max="15617" width="6" style="64" customWidth="1"/>
    <col min="15618" max="15618" width="4.625" style="64" customWidth="1"/>
    <col min="15619" max="15619" width="25.625" style="64" customWidth="1"/>
    <col min="15620" max="15620" width="18.375" style="64" customWidth="1"/>
    <col min="15621" max="15621" width="18.75" style="64" customWidth="1"/>
    <col min="15622" max="15622" width="19.875" style="64" customWidth="1"/>
    <col min="15623" max="15872" width="9" style="64"/>
    <col min="15873" max="15873" width="6" style="64" customWidth="1"/>
    <col min="15874" max="15874" width="4.625" style="64" customWidth="1"/>
    <col min="15875" max="15875" width="25.625" style="64" customWidth="1"/>
    <col min="15876" max="15876" width="18.375" style="64" customWidth="1"/>
    <col min="15877" max="15877" width="18.75" style="64" customWidth="1"/>
    <col min="15878" max="15878" width="19.875" style="64" customWidth="1"/>
    <col min="15879" max="16128" width="9" style="64"/>
    <col min="16129" max="16129" width="6" style="64" customWidth="1"/>
    <col min="16130" max="16130" width="4.625" style="64" customWidth="1"/>
    <col min="16131" max="16131" width="25.625" style="64" customWidth="1"/>
    <col min="16132" max="16132" width="18.375" style="64" customWidth="1"/>
    <col min="16133" max="16133" width="18.75" style="64" customWidth="1"/>
    <col min="16134" max="16134" width="19.875" style="64" customWidth="1"/>
    <col min="16135" max="16384" width="9" style="64"/>
  </cols>
  <sheetData>
    <row r="1" spans="1:8" s="12" customFormat="1" ht="18.75" customHeight="1">
      <c r="A1" s="1" t="s">
        <v>93</v>
      </c>
      <c r="G1" s="11"/>
      <c r="H1" s="11"/>
    </row>
    <row r="2" spans="1:8" s="57" customFormat="1" ht="18.75" customHeight="1">
      <c r="A2" s="100" t="s">
        <v>94</v>
      </c>
      <c r="B2" s="101"/>
      <c r="C2" s="101"/>
      <c r="D2" s="101"/>
      <c r="E2" s="101"/>
      <c r="F2" s="101"/>
    </row>
    <row r="3" spans="1:8" s="59" customFormat="1" ht="11.1" hidden="1" customHeight="1">
      <c r="A3" s="58"/>
      <c r="B3" s="58"/>
      <c r="C3" s="58"/>
      <c r="F3" s="7" t="s">
        <v>95</v>
      </c>
    </row>
    <row r="4" spans="1:8" s="59" customFormat="1" ht="15" customHeight="1">
      <c r="A4" s="8"/>
      <c r="B4" s="60"/>
      <c r="C4" s="60"/>
      <c r="D4" s="61"/>
      <c r="E4" s="61"/>
      <c r="F4" s="10" t="s">
        <v>3</v>
      </c>
    </row>
    <row r="5" spans="1:8" s="62" customFormat="1" ht="18" customHeight="1">
      <c r="A5" s="102" t="s">
        <v>46</v>
      </c>
      <c r="B5" s="103"/>
      <c r="C5" s="103"/>
      <c r="D5" s="104" t="s">
        <v>56</v>
      </c>
      <c r="E5" s="105" t="s">
        <v>96</v>
      </c>
      <c r="F5" s="105" t="s">
        <v>73</v>
      </c>
    </row>
    <row r="6" spans="1:8" s="62" customFormat="1" ht="12" customHeight="1">
      <c r="A6" s="103" t="s">
        <v>77</v>
      </c>
      <c r="B6" s="103"/>
      <c r="C6" s="103" t="s">
        <v>78</v>
      </c>
      <c r="D6" s="105"/>
      <c r="E6" s="105"/>
      <c r="F6" s="105"/>
    </row>
    <row r="7" spans="1:8" s="62" customFormat="1" ht="10.5" customHeight="1">
      <c r="A7" s="103"/>
      <c r="B7" s="103"/>
      <c r="C7" s="103"/>
      <c r="D7" s="105"/>
      <c r="E7" s="105"/>
      <c r="F7" s="105"/>
    </row>
    <row r="8" spans="1:8" s="62" customFormat="1" ht="7.5" customHeight="1">
      <c r="A8" s="103"/>
      <c r="B8" s="103"/>
      <c r="C8" s="103"/>
      <c r="D8" s="105"/>
      <c r="E8" s="105"/>
      <c r="F8" s="105"/>
    </row>
    <row r="9" spans="1:8" s="62" customFormat="1" ht="22.5" customHeight="1">
      <c r="A9" s="85" t="s">
        <v>79</v>
      </c>
      <c r="B9" s="85"/>
      <c r="C9" s="85"/>
      <c r="D9" s="63">
        <f>SUM(E9:F9)</f>
        <v>3712.0299999999997</v>
      </c>
      <c r="E9" s="63">
        <f>SUM(E10:E19)</f>
        <v>598.71</v>
      </c>
      <c r="F9" s="63">
        <f>SUM(F14:F19)</f>
        <v>3113.3199999999997</v>
      </c>
    </row>
    <row r="10" spans="1:8" ht="22.5" customHeight="1">
      <c r="A10" s="85">
        <v>2101101</v>
      </c>
      <c r="B10" s="85"/>
      <c r="C10" s="38" t="s">
        <v>57</v>
      </c>
      <c r="D10" s="63">
        <f t="shared" ref="D10:D19" si="0">SUM(E10:F10)</f>
        <v>28.9</v>
      </c>
      <c r="E10" s="39">
        <v>28.9</v>
      </c>
      <c r="F10" s="40"/>
    </row>
    <row r="11" spans="1:8" ht="22.5" customHeight="1">
      <c r="A11" s="98">
        <v>2101102</v>
      </c>
      <c r="B11" s="99"/>
      <c r="C11" s="76" t="s">
        <v>140</v>
      </c>
      <c r="D11" s="63">
        <f t="shared" si="0"/>
        <v>16.59</v>
      </c>
      <c r="E11" s="77">
        <v>16.59</v>
      </c>
      <c r="F11" s="40"/>
    </row>
    <row r="12" spans="1:8" ht="22.5" customHeight="1">
      <c r="A12" s="86">
        <v>2120101</v>
      </c>
      <c r="B12" s="87"/>
      <c r="C12" s="38" t="s">
        <v>58</v>
      </c>
      <c r="D12" s="63">
        <f t="shared" si="0"/>
        <v>517.92000000000007</v>
      </c>
      <c r="E12" s="39">
        <f>343.87+174.05</f>
        <v>517.92000000000007</v>
      </c>
      <c r="F12" s="40"/>
    </row>
    <row r="13" spans="1:8" ht="22.5" customHeight="1">
      <c r="A13" s="85">
        <v>2210201</v>
      </c>
      <c r="B13" s="85"/>
      <c r="C13" s="38" t="s">
        <v>67</v>
      </c>
      <c r="D13" s="63">
        <f t="shared" si="0"/>
        <v>35.299999999999997</v>
      </c>
      <c r="E13" s="39">
        <f>22.43+12.87</f>
        <v>35.299999999999997</v>
      </c>
      <c r="F13" s="40"/>
    </row>
    <row r="14" spans="1:8" ht="22.5" customHeight="1">
      <c r="A14" s="86">
        <v>2120102</v>
      </c>
      <c r="B14" s="87"/>
      <c r="C14" s="38" t="s">
        <v>59</v>
      </c>
      <c r="D14" s="63">
        <f t="shared" si="0"/>
        <v>311.17</v>
      </c>
      <c r="E14" s="39"/>
      <c r="F14" s="40">
        <v>311.17</v>
      </c>
    </row>
    <row r="15" spans="1:8" ht="22.5" customHeight="1">
      <c r="A15" s="86">
        <v>2120106</v>
      </c>
      <c r="B15" s="87"/>
      <c r="C15" s="38" t="s">
        <v>60</v>
      </c>
      <c r="D15" s="63">
        <f t="shared" si="0"/>
        <v>4</v>
      </c>
      <c r="E15" s="39"/>
      <c r="F15" s="40">
        <v>4</v>
      </c>
    </row>
    <row r="16" spans="1:8" ht="22.5" customHeight="1">
      <c r="A16" s="86">
        <v>2120199</v>
      </c>
      <c r="B16" s="87"/>
      <c r="C16" s="38" t="s">
        <v>61</v>
      </c>
      <c r="D16" s="63">
        <f t="shared" si="0"/>
        <v>1133.58</v>
      </c>
      <c r="E16" s="39"/>
      <c r="F16" s="40">
        <v>1133.58</v>
      </c>
    </row>
    <row r="17" spans="1:6" ht="22.5" customHeight="1">
      <c r="A17" s="86">
        <v>2120501</v>
      </c>
      <c r="B17" s="87"/>
      <c r="C17" s="38" t="s">
        <v>62</v>
      </c>
      <c r="D17" s="63">
        <f t="shared" si="0"/>
        <v>1614.57</v>
      </c>
      <c r="E17" s="39"/>
      <c r="F17" s="40">
        <v>1614.57</v>
      </c>
    </row>
    <row r="18" spans="1:6" ht="22.5" customHeight="1">
      <c r="A18" s="86">
        <v>2130108</v>
      </c>
      <c r="B18" s="87"/>
      <c r="C18" s="38" t="s">
        <v>64</v>
      </c>
      <c r="D18" s="63">
        <f t="shared" si="0"/>
        <v>30</v>
      </c>
      <c r="E18" s="39"/>
      <c r="F18" s="40">
        <v>30</v>
      </c>
    </row>
    <row r="19" spans="1:6" ht="22.5" customHeight="1">
      <c r="A19" s="85">
        <v>2130314</v>
      </c>
      <c r="B19" s="85"/>
      <c r="C19" s="38" t="s">
        <v>65</v>
      </c>
      <c r="D19" s="63">
        <f t="shared" si="0"/>
        <v>20</v>
      </c>
      <c r="E19" s="39"/>
      <c r="F19" s="40">
        <v>20</v>
      </c>
    </row>
    <row r="20" spans="1:6">
      <c r="A20" s="65"/>
    </row>
    <row r="21" spans="1:6">
      <c r="A21" s="65"/>
    </row>
  </sheetData>
  <mergeCells count="18"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2:B12"/>
    <mergeCell ref="A13:B13"/>
    <mergeCell ref="A14:B14"/>
    <mergeCell ref="A16:B16"/>
    <mergeCell ref="A17:B17"/>
    <mergeCell ref="A18:B18"/>
    <mergeCell ref="A19:B19"/>
    <mergeCell ref="A11:B11"/>
    <mergeCell ref="A15:B15"/>
  </mergeCells>
  <phoneticPr fontId="1" type="noConversion"/>
  <printOptions horizontalCentered="1"/>
  <pageMargins left="0.35" right="0.35" top="0.55000000000000004" bottom="0.69" header="0.4" footer="0.2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selection activeCell="C30" sqref="C30"/>
    </sheetView>
  </sheetViews>
  <sheetFormatPr defaultRowHeight="15.75"/>
  <cols>
    <col min="1" max="1" width="4.625" style="64" customWidth="1"/>
    <col min="2" max="2" width="6.375" style="64" customWidth="1"/>
    <col min="3" max="3" width="24.125" style="64" customWidth="1"/>
    <col min="4" max="4" width="20.25" style="64" customWidth="1"/>
    <col min="5" max="5" width="20.625" style="64" customWidth="1"/>
    <col min="6" max="6" width="19.5" style="64" customWidth="1"/>
    <col min="7" max="256" width="9" style="64"/>
    <col min="257" max="257" width="4.625" style="64" customWidth="1"/>
    <col min="258" max="258" width="6.375" style="64" customWidth="1"/>
    <col min="259" max="259" width="24.125" style="64" customWidth="1"/>
    <col min="260" max="260" width="20.25" style="64" customWidth="1"/>
    <col min="261" max="261" width="20.625" style="64" customWidth="1"/>
    <col min="262" max="262" width="19.5" style="64" customWidth="1"/>
    <col min="263" max="512" width="9" style="64"/>
    <col min="513" max="513" width="4.625" style="64" customWidth="1"/>
    <col min="514" max="514" width="6.375" style="64" customWidth="1"/>
    <col min="515" max="515" width="24.125" style="64" customWidth="1"/>
    <col min="516" max="516" width="20.25" style="64" customWidth="1"/>
    <col min="517" max="517" width="20.625" style="64" customWidth="1"/>
    <col min="518" max="518" width="19.5" style="64" customWidth="1"/>
    <col min="519" max="768" width="9" style="64"/>
    <col min="769" max="769" width="4.625" style="64" customWidth="1"/>
    <col min="770" max="770" width="6.375" style="64" customWidth="1"/>
    <col min="771" max="771" width="24.125" style="64" customWidth="1"/>
    <col min="772" max="772" width="20.25" style="64" customWidth="1"/>
    <col min="773" max="773" width="20.625" style="64" customWidth="1"/>
    <col min="774" max="774" width="19.5" style="64" customWidth="1"/>
    <col min="775" max="1024" width="9" style="64"/>
    <col min="1025" max="1025" width="4.625" style="64" customWidth="1"/>
    <col min="1026" max="1026" width="6.375" style="64" customWidth="1"/>
    <col min="1027" max="1027" width="24.125" style="64" customWidth="1"/>
    <col min="1028" max="1028" width="20.25" style="64" customWidth="1"/>
    <col min="1029" max="1029" width="20.625" style="64" customWidth="1"/>
    <col min="1030" max="1030" width="19.5" style="64" customWidth="1"/>
    <col min="1031" max="1280" width="9" style="64"/>
    <col min="1281" max="1281" width="4.625" style="64" customWidth="1"/>
    <col min="1282" max="1282" width="6.375" style="64" customWidth="1"/>
    <col min="1283" max="1283" width="24.125" style="64" customWidth="1"/>
    <col min="1284" max="1284" width="20.25" style="64" customWidth="1"/>
    <col min="1285" max="1285" width="20.625" style="64" customWidth="1"/>
    <col min="1286" max="1286" width="19.5" style="64" customWidth="1"/>
    <col min="1287" max="1536" width="9" style="64"/>
    <col min="1537" max="1537" width="4.625" style="64" customWidth="1"/>
    <col min="1538" max="1538" width="6.375" style="64" customWidth="1"/>
    <col min="1539" max="1539" width="24.125" style="64" customWidth="1"/>
    <col min="1540" max="1540" width="20.25" style="64" customWidth="1"/>
    <col min="1541" max="1541" width="20.625" style="64" customWidth="1"/>
    <col min="1542" max="1542" width="19.5" style="64" customWidth="1"/>
    <col min="1543" max="1792" width="9" style="64"/>
    <col min="1793" max="1793" width="4.625" style="64" customWidth="1"/>
    <col min="1794" max="1794" width="6.375" style="64" customWidth="1"/>
    <col min="1795" max="1795" width="24.125" style="64" customWidth="1"/>
    <col min="1796" max="1796" width="20.25" style="64" customWidth="1"/>
    <col min="1797" max="1797" width="20.625" style="64" customWidth="1"/>
    <col min="1798" max="1798" width="19.5" style="64" customWidth="1"/>
    <col min="1799" max="2048" width="9" style="64"/>
    <col min="2049" max="2049" width="4.625" style="64" customWidth="1"/>
    <col min="2050" max="2050" width="6.375" style="64" customWidth="1"/>
    <col min="2051" max="2051" width="24.125" style="64" customWidth="1"/>
    <col min="2052" max="2052" width="20.25" style="64" customWidth="1"/>
    <col min="2053" max="2053" width="20.625" style="64" customWidth="1"/>
    <col min="2054" max="2054" width="19.5" style="64" customWidth="1"/>
    <col min="2055" max="2304" width="9" style="64"/>
    <col min="2305" max="2305" width="4.625" style="64" customWidth="1"/>
    <col min="2306" max="2306" width="6.375" style="64" customWidth="1"/>
    <col min="2307" max="2307" width="24.125" style="64" customWidth="1"/>
    <col min="2308" max="2308" width="20.25" style="64" customWidth="1"/>
    <col min="2309" max="2309" width="20.625" style="64" customWidth="1"/>
    <col min="2310" max="2310" width="19.5" style="64" customWidth="1"/>
    <col min="2311" max="2560" width="9" style="64"/>
    <col min="2561" max="2561" width="4.625" style="64" customWidth="1"/>
    <col min="2562" max="2562" width="6.375" style="64" customWidth="1"/>
    <col min="2563" max="2563" width="24.125" style="64" customWidth="1"/>
    <col min="2564" max="2564" width="20.25" style="64" customWidth="1"/>
    <col min="2565" max="2565" width="20.625" style="64" customWidth="1"/>
    <col min="2566" max="2566" width="19.5" style="64" customWidth="1"/>
    <col min="2567" max="2816" width="9" style="64"/>
    <col min="2817" max="2817" width="4.625" style="64" customWidth="1"/>
    <col min="2818" max="2818" width="6.375" style="64" customWidth="1"/>
    <col min="2819" max="2819" width="24.125" style="64" customWidth="1"/>
    <col min="2820" max="2820" width="20.25" style="64" customWidth="1"/>
    <col min="2821" max="2821" width="20.625" style="64" customWidth="1"/>
    <col min="2822" max="2822" width="19.5" style="64" customWidth="1"/>
    <col min="2823" max="3072" width="9" style="64"/>
    <col min="3073" max="3073" width="4.625" style="64" customWidth="1"/>
    <col min="3074" max="3074" width="6.375" style="64" customWidth="1"/>
    <col min="3075" max="3075" width="24.125" style="64" customWidth="1"/>
    <col min="3076" max="3076" width="20.25" style="64" customWidth="1"/>
    <col min="3077" max="3077" width="20.625" style="64" customWidth="1"/>
    <col min="3078" max="3078" width="19.5" style="64" customWidth="1"/>
    <col min="3079" max="3328" width="9" style="64"/>
    <col min="3329" max="3329" width="4.625" style="64" customWidth="1"/>
    <col min="3330" max="3330" width="6.375" style="64" customWidth="1"/>
    <col min="3331" max="3331" width="24.125" style="64" customWidth="1"/>
    <col min="3332" max="3332" width="20.25" style="64" customWidth="1"/>
    <col min="3333" max="3333" width="20.625" style="64" customWidth="1"/>
    <col min="3334" max="3334" width="19.5" style="64" customWidth="1"/>
    <col min="3335" max="3584" width="9" style="64"/>
    <col min="3585" max="3585" width="4.625" style="64" customWidth="1"/>
    <col min="3586" max="3586" width="6.375" style="64" customWidth="1"/>
    <col min="3587" max="3587" width="24.125" style="64" customWidth="1"/>
    <col min="3588" max="3588" width="20.25" style="64" customWidth="1"/>
    <col min="3589" max="3589" width="20.625" style="64" customWidth="1"/>
    <col min="3590" max="3590" width="19.5" style="64" customWidth="1"/>
    <col min="3591" max="3840" width="9" style="64"/>
    <col min="3841" max="3841" width="4.625" style="64" customWidth="1"/>
    <col min="3842" max="3842" width="6.375" style="64" customWidth="1"/>
    <col min="3843" max="3843" width="24.125" style="64" customWidth="1"/>
    <col min="3844" max="3844" width="20.25" style="64" customWidth="1"/>
    <col min="3845" max="3845" width="20.625" style="64" customWidth="1"/>
    <col min="3846" max="3846" width="19.5" style="64" customWidth="1"/>
    <col min="3847" max="4096" width="9" style="64"/>
    <col min="4097" max="4097" width="4.625" style="64" customWidth="1"/>
    <col min="4098" max="4098" width="6.375" style="64" customWidth="1"/>
    <col min="4099" max="4099" width="24.125" style="64" customWidth="1"/>
    <col min="4100" max="4100" width="20.25" style="64" customWidth="1"/>
    <col min="4101" max="4101" width="20.625" style="64" customWidth="1"/>
    <col min="4102" max="4102" width="19.5" style="64" customWidth="1"/>
    <col min="4103" max="4352" width="9" style="64"/>
    <col min="4353" max="4353" width="4.625" style="64" customWidth="1"/>
    <col min="4354" max="4354" width="6.375" style="64" customWidth="1"/>
    <col min="4355" max="4355" width="24.125" style="64" customWidth="1"/>
    <col min="4356" max="4356" width="20.25" style="64" customWidth="1"/>
    <col min="4357" max="4357" width="20.625" style="64" customWidth="1"/>
    <col min="4358" max="4358" width="19.5" style="64" customWidth="1"/>
    <col min="4359" max="4608" width="9" style="64"/>
    <col min="4609" max="4609" width="4.625" style="64" customWidth="1"/>
    <col min="4610" max="4610" width="6.375" style="64" customWidth="1"/>
    <col min="4611" max="4611" width="24.125" style="64" customWidth="1"/>
    <col min="4612" max="4612" width="20.25" style="64" customWidth="1"/>
    <col min="4613" max="4613" width="20.625" style="64" customWidth="1"/>
    <col min="4614" max="4614" width="19.5" style="64" customWidth="1"/>
    <col min="4615" max="4864" width="9" style="64"/>
    <col min="4865" max="4865" width="4.625" style="64" customWidth="1"/>
    <col min="4866" max="4866" width="6.375" style="64" customWidth="1"/>
    <col min="4867" max="4867" width="24.125" style="64" customWidth="1"/>
    <col min="4868" max="4868" width="20.25" style="64" customWidth="1"/>
    <col min="4869" max="4869" width="20.625" style="64" customWidth="1"/>
    <col min="4870" max="4870" width="19.5" style="64" customWidth="1"/>
    <col min="4871" max="5120" width="9" style="64"/>
    <col min="5121" max="5121" width="4.625" style="64" customWidth="1"/>
    <col min="5122" max="5122" width="6.375" style="64" customWidth="1"/>
    <col min="5123" max="5123" width="24.125" style="64" customWidth="1"/>
    <col min="5124" max="5124" width="20.25" style="64" customWidth="1"/>
    <col min="5125" max="5125" width="20.625" style="64" customWidth="1"/>
    <col min="5126" max="5126" width="19.5" style="64" customWidth="1"/>
    <col min="5127" max="5376" width="9" style="64"/>
    <col min="5377" max="5377" width="4.625" style="64" customWidth="1"/>
    <col min="5378" max="5378" width="6.375" style="64" customWidth="1"/>
    <col min="5379" max="5379" width="24.125" style="64" customWidth="1"/>
    <col min="5380" max="5380" width="20.25" style="64" customWidth="1"/>
    <col min="5381" max="5381" width="20.625" style="64" customWidth="1"/>
    <col min="5382" max="5382" width="19.5" style="64" customWidth="1"/>
    <col min="5383" max="5632" width="9" style="64"/>
    <col min="5633" max="5633" width="4.625" style="64" customWidth="1"/>
    <col min="5634" max="5634" width="6.375" style="64" customWidth="1"/>
    <col min="5635" max="5635" width="24.125" style="64" customWidth="1"/>
    <col min="5636" max="5636" width="20.25" style="64" customWidth="1"/>
    <col min="5637" max="5637" width="20.625" style="64" customWidth="1"/>
    <col min="5638" max="5638" width="19.5" style="64" customWidth="1"/>
    <col min="5639" max="5888" width="9" style="64"/>
    <col min="5889" max="5889" width="4.625" style="64" customWidth="1"/>
    <col min="5890" max="5890" width="6.375" style="64" customWidth="1"/>
    <col min="5891" max="5891" width="24.125" style="64" customWidth="1"/>
    <col min="5892" max="5892" width="20.25" style="64" customWidth="1"/>
    <col min="5893" max="5893" width="20.625" style="64" customWidth="1"/>
    <col min="5894" max="5894" width="19.5" style="64" customWidth="1"/>
    <col min="5895" max="6144" width="9" style="64"/>
    <col min="6145" max="6145" width="4.625" style="64" customWidth="1"/>
    <col min="6146" max="6146" width="6.375" style="64" customWidth="1"/>
    <col min="6147" max="6147" width="24.125" style="64" customWidth="1"/>
    <col min="6148" max="6148" width="20.25" style="64" customWidth="1"/>
    <col min="6149" max="6149" width="20.625" style="64" customWidth="1"/>
    <col min="6150" max="6150" width="19.5" style="64" customWidth="1"/>
    <col min="6151" max="6400" width="9" style="64"/>
    <col min="6401" max="6401" width="4.625" style="64" customWidth="1"/>
    <col min="6402" max="6402" width="6.375" style="64" customWidth="1"/>
    <col min="6403" max="6403" width="24.125" style="64" customWidth="1"/>
    <col min="6404" max="6404" width="20.25" style="64" customWidth="1"/>
    <col min="6405" max="6405" width="20.625" style="64" customWidth="1"/>
    <col min="6406" max="6406" width="19.5" style="64" customWidth="1"/>
    <col min="6407" max="6656" width="9" style="64"/>
    <col min="6657" max="6657" width="4.625" style="64" customWidth="1"/>
    <col min="6658" max="6658" width="6.375" style="64" customWidth="1"/>
    <col min="6659" max="6659" width="24.125" style="64" customWidth="1"/>
    <col min="6660" max="6660" width="20.25" style="64" customWidth="1"/>
    <col min="6661" max="6661" width="20.625" style="64" customWidth="1"/>
    <col min="6662" max="6662" width="19.5" style="64" customWidth="1"/>
    <col min="6663" max="6912" width="9" style="64"/>
    <col min="6913" max="6913" width="4.625" style="64" customWidth="1"/>
    <col min="6914" max="6914" width="6.375" style="64" customWidth="1"/>
    <col min="6915" max="6915" width="24.125" style="64" customWidth="1"/>
    <col min="6916" max="6916" width="20.25" style="64" customWidth="1"/>
    <col min="6917" max="6917" width="20.625" style="64" customWidth="1"/>
    <col min="6918" max="6918" width="19.5" style="64" customWidth="1"/>
    <col min="6919" max="7168" width="9" style="64"/>
    <col min="7169" max="7169" width="4.625" style="64" customWidth="1"/>
    <col min="7170" max="7170" width="6.375" style="64" customWidth="1"/>
    <col min="7171" max="7171" width="24.125" style="64" customWidth="1"/>
    <col min="7172" max="7172" width="20.25" style="64" customWidth="1"/>
    <col min="7173" max="7173" width="20.625" style="64" customWidth="1"/>
    <col min="7174" max="7174" width="19.5" style="64" customWidth="1"/>
    <col min="7175" max="7424" width="9" style="64"/>
    <col min="7425" max="7425" width="4.625" style="64" customWidth="1"/>
    <col min="7426" max="7426" width="6.375" style="64" customWidth="1"/>
    <col min="7427" max="7427" width="24.125" style="64" customWidth="1"/>
    <col min="7428" max="7428" width="20.25" style="64" customWidth="1"/>
    <col min="7429" max="7429" width="20.625" style="64" customWidth="1"/>
    <col min="7430" max="7430" width="19.5" style="64" customWidth="1"/>
    <col min="7431" max="7680" width="9" style="64"/>
    <col min="7681" max="7681" width="4.625" style="64" customWidth="1"/>
    <col min="7682" max="7682" width="6.375" style="64" customWidth="1"/>
    <col min="7683" max="7683" width="24.125" style="64" customWidth="1"/>
    <col min="7684" max="7684" width="20.25" style="64" customWidth="1"/>
    <col min="7685" max="7685" width="20.625" style="64" customWidth="1"/>
    <col min="7686" max="7686" width="19.5" style="64" customWidth="1"/>
    <col min="7687" max="7936" width="9" style="64"/>
    <col min="7937" max="7937" width="4.625" style="64" customWidth="1"/>
    <col min="7938" max="7938" width="6.375" style="64" customWidth="1"/>
    <col min="7939" max="7939" width="24.125" style="64" customWidth="1"/>
    <col min="7940" max="7940" width="20.25" style="64" customWidth="1"/>
    <col min="7941" max="7941" width="20.625" style="64" customWidth="1"/>
    <col min="7942" max="7942" width="19.5" style="64" customWidth="1"/>
    <col min="7943" max="8192" width="9" style="64"/>
    <col min="8193" max="8193" width="4.625" style="64" customWidth="1"/>
    <col min="8194" max="8194" width="6.375" style="64" customWidth="1"/>
    <col min="8195" max="8195" width="24.125" style="64" customWidth="1"/>
    <col min="8196" max="8196" width="20.25" style="64" customWidth="1"/>
    <col min="8197" max="8197" width="20.625" style="64" customWidth="1"/>
    <col min="8198" max="8198" width="19.5" style="64" customWidth="1"/>
    <col min="8199" max="8448" width="9" style="64"/>
    <col min="8449" max="8449" width="4.625" style="64" customWidth="1"/>
    <col min="8450" max="8450" width="6.375" style="64" customWidth="1"/>
    <col min="8451" max="8451" width="24.125" style="64" customWidth="1"/>
    <col min="8452" max="8452" width="20.25" style="64" customWidth="1"/>
    <col min="8453" max="8453" width="20.625" style="64" customWidth="1"/>
    <col min="8454" max="8454" width="19.5" style="64" customWidth="1"/>
    <col min="8455" max="8704" width="9" style="64"/>
    <col min="8705" max="8705" width="4.625" style="64" customWidth="1"/>
    <col min="8706" max="8706" width="6.375" style="64" customWidth="1"/>
    <col min="8707" max="8707" width="24.125" style="64" customWidth="1"/>
    <col min="8708" max="8708" width="20.25" style="64" customWidth="1"/>
    <col min="8709" max="8709" width="20.625" style="64" customWidth="1"/>
    <col min="8710" max="8710" width="19.5" style="64" customWidth="1"/>
    <col min="8711" max="8960" width="9" style="64"/>
    <col min="8961" max="8961" width="4.625" style="64" customWidth="1"/>
    <col min="8962" max="8962" width="6.375" style="64" customWidth="1"/>
    <col min="8963" max="8963" width="24.125" style="64" customWidth="1"/>
    <col min="8964" max="8964" width="20.25" style="64" customWidth="1"/>
    <col min="8965" max="8965" width="20.625" style="64" customWidth="1"/>
    <col min="8966" max="8966" width="19.5" style="64" customWidth="1"/>
    <col min="8967" max="9216" width="9" style="64"/>
    <col min="9217" max="9217" width="4.625" style="64" customWidth="1"/>
    <col min="9218" max="9218" width="6.375" style="64" customWidth="1"/>
    <col min="9219" max="9219" width="24.125" style="64" customWidth="1"/>
    <col min="9220" max="9220" width="20.25" style="64" customWidth="1"/>
    <col min="9221" max="9221" width="20.625" style="64" customWidth="1"/>
    <col min="9222" max="9222" width="19.5" style="64" customWidth="1"/>
    <col min="9223" max="9472" width="9" style="64"/>
    <col min="9473" max="9473" width="4.625" style="64" customWidth="1"/>
    <col min="9474" max="9474" width="6.375" style="64" customWidth="1"/>
    <col min="9475" max="9475" width="24.125" style="64" customWidth="1"/>
    <col min="9476" max="9476" width="20.25" style="64" customWidth="1"/>
    <col min="9477" max="9477" width="20.625" style="64" customWidth="1"/>
    <col min="9478" max="9478" width="19.5" style="64" customWidth="1"/>
    <col min="9479" max="9728" width="9" style="64"/>
    <col min="9729" max="9729" width="4.625" style="64" customWidth="1"/>
    <col min="9730" max="9730" width="6.375" style="64" customWidth="1"/>
    <col min="9731" max="9731" width="24.125" style="64" customWidth="1"/>
    <col min="9732" max="9732" width="20.25" style="64" customWidth="1"/>
    <col min="9733" max="9733" width="20.625" style="64" customWidth="1"/>
    <col min="9734" max="9734" width="19.5" style="64" customWidth="1"/>
    <col min="9735" max="9984" width="9" style="64"/>
    <col min="9985" max="9985" width="4.625" style="64" customWidth="1"/>
    <col min="9986" max="9986" width="6.375" style="64" customWidth="1"/>
    <col min="9987" max="9987" width="24.125" style="64" customWidth="1"/>
    <col min="9988" max="9988" width="20.25" style="64" customWidth="1"/>
    <col min="9989" max="9989" width="20.625" style="64" customWidth="1"/>
    <col min="9990" max="9990" width="19.5" style="64" customWidth="1"/>
    <col min="9991" max="10240" width="9" style="64"/>
    <col min="10241" max="10241" width="4.625" style="64" customWidth="1"/>
    <col min="10242" max="10242" width="6.375" style="64" customWidth="1"/>
    <col min="10243" max="10243" width="24.125" style="64" customWidth="1"/>
    <col min="10244" max="10244" width="20.25" style="64" customWidth="1"/>
    <col min="10245" max="10245" width="20.625" style="64" customWidth="1"/>
    <col min="10246" max="10246" width="19.5" style="64" customWidth="1"/>
    <col min="10247" max="10496" width="9" style="64"/>
    <col min="10497" max="10497" width="4.625" style="64" customWidth="1"/>
    <col min="10498" max="10498" width="6.375" style="64" customWidth="1"/>
    <col min="10499" max="10499" width="24.125" style="64" customWidth="1"/>
    <col min="10500" max="10500" width="20.25" style="64" customWidth="1"/>
    <col min="10501" max="10501" width="20.625" style="64" customWidth="1"/>
    <col min="10502" max="10502" width="19.5" style="64" customWidth="1"/>
    <col min="10503" max="10752" width="9" style="64"/>
    <col min="10753" max="10753" width="4.625" style="64" customWidth="1"/>
    <col min="10754" max="10754" width="6.375" style="64" customWidth="1"/>
    <col min="10755" max="10755" width="24.125" style="64" customWidth="1"/>
    <col min="10756" max="10756" width="20.25" style="64" customWidth="1"/>
    <col min="10757" max="10757" width="20.625" style="64" customWidth="1"/>
    <col min="10758" max="10758" width="19.5" style="64" customWidth="1"/>
    <col min="10759" max="11008" width="9" style="64"/>
    <col min="11009" max="11009" width="4.625" style="64" customWidth="1"/>
    <col min="11010" max="11010" width="6.375" style="64" customWidth="1"/>
    <col min="11011" max="11011" width="24.125" style="64" customWidth="1"/>
    <col min="11012" max="11012" width="20.25" style="64" customWidth="1"/>
    <col min="11013" max="11013" width="20.625" style="64" customWidth="1"/>
    <col min="11014" max="11014" width="19.5" style="64" customWidth="1"/>
    <col min="11015" max="11264" width="9" style="64"/>
    <col min="11265" max="11265" width="4.625" style="64" customWidth="1"/>
    <col min="11266" max="11266" width="6.375" style="64" customWidth="1"/>
    <col min="11267" max="11267" width="24.125" style="64" customWidth="1"/>
    <col min="11268" max="11268" width="20.25" style="64" customWidth="1"/>
    <col min="11269" max="11269" width="20.625" style="64" customWidth="1"/>
    <col min="11270" max="11270" width="19.5" style="64" customWidth="1"/>
    <col min="11271" max="11520" width="9" style="64"/>
    <col min="11521" max="11521" width="4.625" style="64" customWidth="1"/>
    <col min="11522" max="11522" width="6.375" style="64" customWidth="1"/>
    <col min="11523" max="11523" width="24.125" style="64" customWidth="1"/>
    <col min="11524" max="11524" width="20.25" style="64" customWidth="1"/>
    <col min="11525" max="11525" width="20.625" style="64" customWidth="1"/>
    <col min="11526" max="11526" width="19.5" style="64" customWidth="1"/>
    <col min="11527" max="11776" width="9" style="64"/>
    <col min="11777" max="11777" width="4.625" style="64" customWidth="1"/>
    <col min="11778" max="11778" width="6.375" style="64" customWidth="1"/>
    <col min="11779" max="11779" width="24.125" style="64" customWidth="1"/>
    <col min="11780" max="11780" width="20.25" style="64" customWidth="1"/>
    <col min="11781" max="11781" width="20.625" style="64" customWidth="1"/>
    <col min="11782" max="11782" width="19.5" style="64" customWidth="1"/>
    <col min="11783" max="12032" width="9" style="64"/>
    <col min="12033" max="12033" width="4.625" style="64" customWidth="1"/>
    <col min="12034" max="12034" width="6.375" style="64" customWidth="1"/>
    <col min="12035" max="12035" width="24.125" style="64" customWidth="1"/>
    <col min="12036" max="12036" width="20.25" style="64" customWidth="1"/>
    <col min="12037" max="12037" width="20.625" style="64" customWidth="1"/>
    <col min="12038" max="12038" width="19.5" style="64" customWidth="1"/>
    <col min="12039" max="12288" width="9" style="64"/>
    <col min="12289" max="12289" width="4.625" style="64" customWidth="1"/>
    <col min="12290" max="12290" width="6.375" style="64" customWidth="1"/>
    <col min="12291" max="12291" width="24.125" style="64" customWidth="1"/>
    <col min="12292" max="12292" width="20.25" style="64" customWidth="1"/>
    <col min="12293" max="12293" width="20.625" style="64" customWidth="1"/>
    <col min="12294" max="12294" width="19.5" style="64" customWidth="1"/>
    <col min="12295" max="12544" width="9" style="64"/>
    <col min="12545" max="12545" width="4.625" style="64" customWidth="1"/>
    <col min="12546" max="12546" width="6.375" style="64" customWidth="1"/>
    <col min="12547" max="12547" width="24.125" style="64" customWidth="1"/>
    <col min="12548" max="12548" width="20.25" style="64" customWidth="1"/>
    <col min="12549" max="12549" width="20.625" style="64" customWidth="1"/>
    <col min="12550" max="12550" width="19.5" style="64" customWidth="1"/>
    <col min="12551" max="12800" width="9" style="64"/>
    <col min="12801" max="12801" width="4.625" style="64" customWidth="1"/>
    <col min="12802" max="12802" width="6.375" style="64" customWidth="1"/>
    <col min="12803" max="12803" width="24.125" style="64" customWidth="1"/>
    <col min="12804" max="12804" width="20.25" style="64" customWidth="1"/>
    <col min="12805" max="12805" width="20.625" style="64" customWidth="1"/>
    <col min="12806" max="12806" width="19.5" style="64" customWidth="1"/>
    <col min="12807" max="13056" width="9" style="64"/>
    <col min="13057" max="13057" width="4.625" style="64" customWidth="1"/>
    <col min="13058" max="13058" width="6.375" style="64" customWidth="1"/>
    <col min="13059" max="13059" width="24.125" style="64" customWidth="1"/>
    <col min="13060" max="13060" width="20.25" style="64" customWidth="1"/>
    <col min="13061" max="13061" width="20.625" style="64" customWidth="1"/>
    <col min="13062" max="13062" width="19.5" style="64" customWidth="1"/>
    <col min="13063" max="13312" width="9" style="64"/>
    <col min="13313" max="13313" width="4.625" style="64" customWidth="1"/>
    <col min="13314" max="13314" width="6.375" style="64" customWidth="1"/>
    <col min="13315" max="13315" width="24.125" style="64" customWidth="1"/>
    <col min="13316" max="13316" width="20.25" style="64" customWidth="1"/>
    <col min="13317" max="13317" width="20.625" style="64" customWidth="1"/>
    <col min="13318" max="13318" width="19.5" style="64" customWidth="1"/>
    <col min="13319" max="13568" width="9" style="64"/>
    <col min="13569" max="13569" width="4.625" style="64" customWidth="1"/>
    <col min="13570" max="13570" width="6.375" style="64" customWidth="1"/>
    <col min="13571" max="13571" width="24.125" style="64" customWidth="1"/>
    <col min="13572" max="13572" width="20.25" style="64" customWidth="1"/>
    <col min="13573" max="13573" width="20.625" style="64" customWidth="1"/>
    <col min="13574" max="13574" width="19.5" style="64" customWidth="1"/>
    <col min="13575" max="13824" width="9" style="64"/>
    <col min="13825" max="13825" width="4.625" style="64" customWidth="1"/>
    <col min="13826" max="13826" width="6.375" style="64" customWidth="1"/>
    <col min="13827" max="13827" width="24.125" style="64" customWidth="1"/>
    <col min="13828" max="13828" width="20.25" style="64" customWidth="1"/>
    <col min="13829" max="13829" width="20.625" style="64" customWidth="1"/>
    <col min="13830" max="13830" width="19.5" style="64" customWidth="1"/>
    <col min="13831" max="14080" width="9" style="64"/>
    <col min="14081" max="14081" width="4.625" style="64" customWidth="1"/>
    <col min="14082" max="14082" width="6.375" style="64" customWidth="1"/>
    <col min="14083" max="14083" width="24.125" style="64" customWidth="1"/>
    <col min="14084" max="14084" width="20.25" style="64" customWidth="1"/>
    <col min="14085" max="14085" width="20.625" style="64" customWidth="1"/>
    <col min="14086" max="14086" width="19.5" style="64" customWidth="1"/>
    <col min="14087" max="14336" width="9" style="64"/>
    <col min="14337" max="14337" width="4.625" style="64" customWidth="1"/>
    <col min="14338" max="14338" width="6.375" style="64" customWidth="1"/>
    <col min="14339" max="14339" width="24.125" style="64" customWidth="1"/>
    <col min="14340" max="14340" width="20.25" style="64" customWidth="1"/>
    <col min="14341" max="14341" width="20.625" style="64" customWidth="1"/>
    <col min="14342" max="14342" width="19.5" style="64" customWidth="1"/>
    <col min="14343" max="14592" width="9" style="64"/>
    <col min="14593" max="14593" width="4.625" style="64" customWidth="1"/>
    <col min="14594" max="14594" width="6.375" style="64" customWidth="1"/>
    <col min="14595" max="14595" width="24.125" style="64" customWidth="1"/>
    <col min="14596" max="14596" width="20.25" style="64" customWidth="1"/>
    <col min="14597" max="14597" width="20.625" style="64" customWidth="1"/>
    <col min="14598" max="14598" width="19.5" style="64" customWidth="1"/>
    <col min="14599" max="14848" width="9" style="64"/>
    <col min="14849" max="14849" width="4.625" style="64" customWidth="1"/>
    <col min="14850" max="14850" width="6.375" style="64" customWidth="1"/>
    <col min="14851" max="14851" width="24.125" style="64" customWidth="1"/>
    <col min="14852" max="14852" width="20.25" style="64" customWidth="1"/>
    <col min="14853" max="14853" width="20.625" style="64" customWidth="1"/>
    <col min="14854" max="14854" width="19.5" style="64" customWidth="1"/>
    <col min="14855" max="15104" width="9" style="64"/>
    <col min="15105" max="15105" width="4.625" style="64" customWidth="1"/>
    <col min="15106" max="15106" width="6.375" style="64" customWidth="1"/>
    <col min="15107" max="15107" width="24.125" style="64" customWidth="1"/>
    <col min="15108" max="15108" width="20.25" style="64" customWidth="1"/>
    <col min="15109" max="15109" width="20.625" style="64" customWidth="1"/>
    <col min="15110" max="15110" width="19.5" style="64" customWidth="1"/>
    <col min="15111" max="15360" width="9" style="64"/>
    <col min="15361" max="15361" width="4.625" style="64" customWidth="1"/>
    <col min="15362" max="15362" width="6.375" style="64" customWidth="1"/>
    <col min="15363" max="15363" width="24.125" style="64" customWidth="1"/>
    <col min="15364" max="15364" width="20.25" style="64" customWidth="1"/>
    <col min="15365" max="15365" width="20.625" style="64" customWidth="1"/>
    <col min="15366" max="15366" width="19.5" style="64" customWidth="1"/>
    <col min="15367" max="15616" width="9" style="64"/>
    <col min="15617" max="15617" width="4.625" style="64" customWidth="1"/>
    <col min="15618" max="15618" width="6.375" style="64" customWidth="1"/>
    <col min="15619" max="15619" width="24.125" style="64" customWidth="1"/>
    <col min="15620" max="15620" width="20.25" style="64" customWidth="1"/>
    <col min="15621" max="15621" width="20.625" style="64" customWidth="1"/>
    <col min="15622" max="15622" width="19.5" style="64" customWidth="1"/>
    <col min="15623" max="15872" width="9" style="64"/>
    <col min="15873" max="15873" width="4.625" style="64" customWidth="1"/>
    <col min="15874" max="15874" width="6.375" style="64" customWidth="1"/>
    <col min="15875" max="15875" width="24.125" style="64" customWidth="1"/>
    <col min="15876" max="15876" width="20.25" style="64" customWidth="1"/>
    <col min="15877" max="15877" width="20.625" style="64" customWidth="1"/>
    <col min="15878" max="15878" width="19.5" style="64" customWidth="1"/>
    <col min="15879" max="16128" width="9" style="64"/>
    <col min="16129" max="16129" width="4.625" style="64" customWidth="1"/>
    <col min="16130" max="16130" width="6.375" style="64" customWidth="1"/>
    <col min="16131" max="16131" width="24.125" style="64" customWidth="1"/>
    <col min="16132" max="16132" width="20.25" style="64" customWidth="1"/>
    <col min="16133" max="16133" width="20.625" style="64" customWidth="1"/>
    <col min="16134" max="16134" width="19.5" style="64" customWidth="1"/>
    <col min="16135" max="16384" width="9" style="64"/>
  </cols>
  <sheetData>
    <row r="1" spans="1:8" s="12" customFormat="1" ht="21.75" customHeight="1">
      <c r="A1" s="1" t="s">
        <v>97</v>
      </c>
      <c r="G1" s="11"/>
      <c r="H1" s="11"/>
    </row>
    <row r="2" spans="1:8" s="57" customFormat="1" ht="30" customHeight="1">
      <c r="A2" s="100" t="s">
        <v>98</v>
      </c>
      <c r="B2" s="101"/>
      <c r="C2" s="101"/>
      <c r="D2" s="101"/>
      <c r="E2" s="101"/>
      <c r="F2" s="101"/>
    </row>
    <row r="3" spans="1:8" s="59" customFormat="1" ht="11.1" hidden="1" customHeight="1">
      <c r="A3" s="58"/>
      <c r="B3" s="58"/>
      <c r="C3" s="58"/>
      <c r="D3" s="58"/>
      <c r="E3" s="58"/>
      <c r="F3" s="7" t="s">
        <v>99</v>
      </c>
    </row>
    <row r="4" spans="1:8" s="59" customFormat="1" ht="15" customHeight="1">
      <c r="A4" s="8"/>
      <c r="B4" s="60"/>
      <c r="C4" s="60"/>
      <c r="D4" s="60"/>
      <c r="E4" s="60"/>
      <c r="F4" s="10" t="s">
        <v>3</v>
      </c>
    </row>
    <row r="5" spans="1:8" s="66" customFormat="1" ht="23.25" customHeight="1">
      <c r="A5" s="102" t="s">
        <v>46</v>
      </c>
      <c r="B5" s="103"/>
      <c r="C5" s="103"/>
      <c r="D5" s="106" t="s">
        <v>100</v>
      </c>
      <c r="E5" s="107"/>
      <c r="F5" s="108"/>
    </row>
    <row r="6" spans="1:8" s="66" customFormat="1" ht="37.5" customHeight="1">
      <c r="A6" s="103" t="s">
        <v>101</v>
      </c>
      <c r="B6" s="103"/>
      <c r="C6" s="67" t="s">
        <v>78</v>
      </c>
      <c r="D6" s="68" t="s">
        <v>56</v>
      </c>
      <c r="E6" s="68" t="s">
        <v>102</v>
      </c>
      <c r="F6" s="69" t="s">
        <v>103</v>
      </c>
    </row>
    <row r="7" spans="1:8" s="62" customFormat="1" ht="22.5" customHeight="1">
      <c r="A7" s="85" t="s">
        <v>79</v>
      </c>
      <c r="B7" s="85"/>
      <c r="C7" s="85"/>
      <c r="D7" s="78">
        <f>E7+F7</f>
        <v>598.71000000000015</v>
      </c>
      <c r="E7" s="70">
        <f>SUM(E8:E17)</f>
        <v>568.74000000000012</v>
      </c>
      <c r="F7" s="63">
        <f>SUM(F18:F27)</f>
        <v>29.969999999999995</v>
      </c>
    </row>
    <row r="8" spans="1:8" ht="22.5" customHeight="1">
      <c r="A8" s="85">
        <v>30101</v>
      </c>
      <c r="B8" s="85"/>
      <c r="C8" s="38" t="s">
        <v>104</v>
      </c>
      <c r="D8" s="78">
        <f t="shared" ref="D8:D27" si="0">E8+F8</f>
        <v>136.9</v>
      </c>
      <c r="E8" s="39">
        <f>86.48+50.42</f>
        <v>136.9</v>
      </c>
      <c r="F8" s="40"/>
    </row>
    <row r="9" spans="1:8" ht="22.5" customHeight="1">
      <c r="A9" s="85">
        <v>30102</v>
      </c>
      <c r="B9" s="85"/>
      <c r="C9" s="38" t="s">
        <v>105</v>
      </c>
      <c r="D9" s="78">
        <f t="shared" si="0"/>
        <v>80.260000000000005</v>
      </c>
      <c r="E9" s="39">
        <f>60.89+19.37</f>
        <v>80.260000000000005</v>
      </c>
      <c r="F9" s="40"/>
    </row>
    <row r="10" spans="1:8" ht="22.5" customHeight="1">
      <c r="A10" s="85">
        <v>30103</v>
      </c>
      <c r="B10" s="85"/>
      <c r="C10" s="38" t="s">
        <v>106</v>
      </c>
      <c r="D10" s="78">
        <f t="shared" si="0"/>
        <v>2.48</v>
      </c>
      <c r="E10" s="39">
        <v>2.48</v>
      </c>
      <c r="F10" s="40"/>
    </row>
    <row r="11" spans="1:8" ht="22.5" customHeight="1">
      <c r="A11" s="85">
        <v>30104</v>
      </c>
      <c r="B11" s="85"/>
      <c r="C11" s="38" t="s">
        <v>142</v>
      </c>
      <c r="D11" s="78">
        <f t="shared" si="0"/>
        <v>50.85</v>
      </c>
      <c r="E11" s="39">
        <f>31.84+19.01</f>
        <v>50.85</v>
      </c>
      <c r="F11" s="40"/>
    </row>
    <row r="12" spans="1:8" ht="22.5" customHeight="1">
      <c r="A12" s="86">
        <v>30107</v>
      </c>
      <c r="B12" s="87"/>
      <c r="C12" s="38" t="s">
        <v>107</v>
      </c>
      <c r="D12" s="78">
        <f t="shared" si="0"/>
        <v>130.1</v>
      </c>
      <c r="E12" s="39">
        <f>73.39+56.71</f>
        <v>130.1</v>
      </c>
      <c r="F12" s="40"/>
    </row>
    <row r="13" spans="1:8" ht="22.5" customHeight="1">
      <c r="A13" s="86">
        <v>30108</v>
      </c>
      <c r="B13" s="87"/>
      <c r="C13" s="71" t="s">
        <v>108</v>
      </c>
      <c r="D13" s="78">
        <f t="shared" si="0"/>
        <v>82.36</v>
      </c>
      <c r="E13" s="39">
        <f>52.33+30.03</f>
        <v>82.36</v>
      </c>
      <c r="F13" s="40"/>
    </row>
    <row r="14" spans="1:8" ht="22.5" customHeight="1">
      <c r="A14" s="86">
        <v>30199</v>
      </c>
      <c r="B14" s="87"/>
      <c r="C14" s="38" t="s">
        <v>109</v>
      </c>
      <c r="D14" s="78">
        <f t="shared" si="0"/>
        <v>26.42</v>
      </c>
      <c r="E14" s="39">
        <v>26.42</v>
      </c>
      <c r="F14" s="40"/>
    </row>
    <row r="15" spans="1:8" ht="22.5" customHeight="1">
      <c r="A15" s="86">
        <v>30309</v>
      </c>
      <c r="B15" s="87"/>
      <c r="C15" s="38" t="s">
        <v>110</v>
      </c>
      <c r="D15" s="78">
        <f t="shared" si="0"/>
        <v>0.12</v>
      </c>
      <c r="E15" s="39">
        <v>0.12</v>
      </c>
      <c r="F15" s="40"/>
    </row>
    <row r="16" spans="1:8" ht="22.5" customHeight="1">
      <c r="A16" s="86">
        <v>30311</v>
      </c>
      <c r="B16" s="87"/>
      <c r="C16" s="38" t="s">
        <v>67</v>
      </c>
      <c r="D16" s="78">
        <f t="shared" si="0"/>
        <v>35.299999999999997</v>
      </c>
      <c r="E16" s="39">
        <f>22.43+12.87</f>
        <v>35.299999999999997</v>
      </c>
      <c r="F16" s="40"/>
    </row>
    <row r="17" spans="1:6" ht="22.5" customHeight="1">
      <c r="A17" s="86">
        <v>30314</v>
      </c>
      <c r="B17" s="87"/>
      <c r="C17" s="38" t="s">
        <v>111</v>
      </c>
      <c r="D17" s="78">
        <f t="shared" si="0"/>
        <v>23.95</v>
      </c>
      <c r="E17" s="39">
        <f>15.35+8.6</f>
        <v>23.95</v>
      </c>
      <c r="F17" s="40"/>
    </row>
    <row r="18" spans="1:6" ht="22.5" customHeight="1">
      <c r="A18" s="86">
        <v>30201</v>
      </c>
      <c r="B18" s="87"/>
      <c r="C18" s="38" t="s">
        <v>112</v>
      </c>
      <c r="D18" s="78">
        <f t="shared" si="0"/>
        <v>6.8999999999999995</v>
      </c>
      <c r="E18" s="39"/>
      <c r="F18" s="39">
        <f>4.35+2.55</f>
        <v>6.8999999999999995</v>
      </c>
    </row>
    <row r="19" spans="1:6" ht="22.5" customHeight="1">
      <c r="A19" s="86">
        <v>30207</v>
      </c>
      <c r="B19" s="87"/>
      <c r="C19" s="38" t="s">
        <v>113</v>
      </c>
      <c r="D19" s="78">
        <f t="shared" si="0"/>
        <v>3.9</v>
      </c>
      <c r="E19" s="39"/>
      <c r="F19" s="39">
        <f>2.9+1</f>
        <v>3.9</v>
      </c>
    </row>
    <row r="20" spans="1:6" ht="22.5" customHeight="1">
      <c r="A20" s="86">
        <v>30211</v>
      </c>
      <c r="B20" s="87"/>
      <c r="C20" s="38" t="s">
        <v>114</v>
      </c>
      <c r="D20" s="78">
        <f t="shared" si="0"/>
        <v>2.8</v>
      </c>
      <c r="E20" s="39"/>
      <c r="F20" s="39">
        <v>2.8</v>
      </c>
    </row>
    <row r="21" spans="1:6" ht="22.5" customHeight="1">
      <c r="A21" s="86">
        <v>30213</v>
      </c>
      <c r="B21" s="87"/>
      <c r="C21" s="38" t="s">
        <v>115</v>
      </c>
      <c r="D21" s="78">
        <f t="shared" si="0"/>
        <v>0.5</v>
      </c>
      <c r="E21" s="39"/>
      <c r="F21" s="39">
        <v>0.5</v>
      </c>
    </row>
    <row r="22" spans="1:6" ht="22.5" customHeight="1">
      <c r="A22" s="86">
        <v>30215</v>
      </c>
      <c r="B22" s="87"/>
      <c r="C22" s="38" t="s">
        <v>116</v>
      </c>
      <c r="D22" s="78">
        <f t="shared" si="0"/>
        <v>0.03</v>
      </c>
      <c r="E22" s="39"/>
      <c r="F22" s="39">
        <v>0.03</v>
      </c>
    </row>
    <row r="23" spans="1:6" ht="22.5" customHeight="1">
      <c r="A23" s="86">
        <v>30231</v>
      </c>
      <c r="B23" s="87"/>
      <c r="C23" s="38" t="s">
        <v>117</v>
      </c>
      <c r="D23" s="78">
        <f t="shared" si="0"/>
        <v>6</v>
      </c>
      <c r="E23" s="39"/>
      <c r="F23" s="39">
        <v>6</v>
      </c>
    </row>
    <row r="24" spans="1:6" ht="22.5" customHeight="1">
      <c r="A24" s="86">
        <v>30299</v>
      </c>
      <c r="B24" s="87"/>
      <c r="C24" s="38" t="s">
        <v>118</v>
      </c>
      <c r="D24" s="78">
        <f t="shared" si="0"/>
        <v>0.45999999999999996</v>
      </c>
      <c r="E24" s="39"/>
      <c r="F24" s="39">
        <f>0.29+0.17</f>
        <v>0.45999999999999996</v>
      </c>
    </row>
    <row r="25" spans="1:6" ht="22.5" customHeight="1">
      <c r="A25" s="86">
        <v>30216</v>
      </c>
      <c r="B25" s="87"/>
      <c r="C25" s="38" t="s">
        <v>119</v>
      </c>
      <c r="D25" s="78">
        <f t="shared" si="0"/>
        <v>1.5</v>
      </c>
      <c r="E25" s="39"/>
      <c r="F25" s="39">
        <f>0.87+0.63</f>
        <v>1.5</v>
      </c>
    </row>
    <row r="26" spans="1:6" ht="22.5" customHeight="1">
      <c r="A26" s="86">
        <v>30217</v>
      </c>
      <c r="B26" s="87"/>
      <c r="C26" s="38" t="s">
        <v>120</v>
      </c>
      <c r="D26" s="78">
        <f t="shared" si="0"/>
        <v>1.99</v>
      </c>
      <c r="E26" s="39"/>
      <c r="F26" s="39">
        <v>1.99</v>
      </c>
    </row>
    <row r="27" spans="1:6" ht="22.5" customHeight="1">
      <c r="A27" s="85">
        <v>30228</v>
      </c>
      <c r="B27" s="85"/>
      <c r="C27" s="38" t="s">
        <v>121</v>
      </c>
      <c r="D27" s="78">
        <f t="shared" si="0"/>
        <v>5.8900000000000006</v>
      </c>
      <c r="E27" s="39"/>
      <c r="F27" s="40">
        <f>3.74+2.15</f>
        <v>5.8900000000000006</v>
      </c>
    </row>
    <row r="28" spans="1:6">
      <c r="A28" s="65"/>
    </row>
    <row r="29" spans="1:6">
      <c r="A29" s="65"/>
    </row>
    <row r="30" spans="1:6">
      <c r="A30" s="65"/>
    </row>
    <row r="31" spans="1:6">
      <c r="A31" s="65"/>
    </row>
  </sheetData>
  <mergeCells count="25">
    <mergeCell ref="A9:B9"/>
    <mergeCell ref="A10:B10"/>
    <mergeCell ref="A11:B11"/>
    <mergeCell ref="A2:F2"/>
    <mergeCell ref="A5:C5"/>
    <mergeCell ref="D5:F5"/>
    <mergeCell ref="A6:B6"/>
    <mergeCell ref="A7:C7"/>
    <mergeCell ref="A8:B8"/>
    <mergeCell ref="A22:B2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" type="noConversion"/>
  <printOptions horizontalCentered="1"/>
  <pageMargins left="0.35" right="0.35" top="0.79" bottom="0.79" header="0.51" footer="0.2"/>
  <pageSetup paperSize="9" scale="94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A37" sqref="A37"/>
    </sheetView>
  </sheetViews>
  <sheetFormatPr defaultRowHeight="15.75"/>
  <cols>
    <col min="1" max="1" width="12.25" style="64" customWidth="1"/>
    <col min="2" max="2" width="4.625" style="64" customWidth="1"/>
    <col min="3" max="6" width="19.875" style="64" customWidth="1"/>
    <col min="7" max="256" width="9" style="64"/>
    <col min="257" max="257" width="12.25" style="64" customWidth="1"/>
    <col min="258" max="258" width="4.625" style="64" customWidth="1"/>
    <col min="259" max="262" width="19.875" style="64" customWidth="1"/>
    <col min="263" max="512" width="9" style="64"/>
    <col min="513" max="513" width="12.25" style="64" customWidth="1"/>
    <col min="514" max="514" width="4.625" style="64" customWidth="1"/>
    <col min="515" max="518" width="19.875" style="64" customWidth="1"/>
    <col min="519" max="768" width="9" style="64"/>
    <col min="769" max="769" width="12.25" style="64" customWidth="1"/>
    <col min="770" max="770" width="4.625" style="64" customWidth="1"/>
    <col min="771" max="774" width="19.875" style="64" customWidth="1"/>
    <col min="775" max="1024" width="9" style="64"/>
    <col min="1025" max="1025" width="12.25" style="64" customWidth="1"/>
    <col min="1026" max="1026" width="4.625" style="64" customWidth="1"/>
    <col min="1027" max="1030" width="19.875" style="64" customWidth="1"/>
    <col min="1031" max="1280" width="9" style="64"/>
    <col min="1281" max="1281" width="12.25" style="64" customWidth="1"/>
    <col min="1282" max="1282" width="4.625" style="64" customWidth="1"/>
    <col min="1283" max="1286" width="19.875" style="64" customWidth="1"/>
    <col min="1287" max="1536" width="9" style="64"/>
    <col min="1537" max="1537" width="12.25" style="64" customWidth="1"/>
    <col min="1538" max="1538" width="4.625" style="64" customWidth="1"/>
    <col min="1539" max="1542" width="19.875" style="64" customWidth="1"/>
    <col min="1543" max="1792" width="9" style="64"/>
    <col min="1793" max="1793" width="12.25" style="64" customWidth="1"/>
    <col min="1794" max="1794" width="4.625" style="64" customWidth="1"/>
    <col min="1795" max="1798" width="19.875" style="64" customWidth="1"/>
    <col min="1799" max="2048" width="9" style="64"/>
    <col min="2049" max="2049" width="12.25" style="64" customWidth="1"/>
    <col min="2050" max="2050" width="4.625" style="64" customWidth="1"/>
    <col min="2051" max="2054" width="19.875" style="64" customWidth="1"/>
    <col min="2055" max="2304" width="9" style="64"/>
    <col min="2305" max="2305" width="12.25" style="64" customWidth="1"/>
    <col min="2306" max="2306" width="4.625" style="64" customWidth="1"/>
    <col min="2307" max="2310" width="19.875" style="64" customWidth="1"/>
    <col min="2311" max="2560" width="9" style="64"/>
    <col min="2561" max="2561" width="12.25" style="64" customWidth="1"/>
    <col min="2562" max="2562" width="4.625" style="64" customWidth="1"/>
    <col min="2563" max="2566" width="19.875" style="64" customWidth="1"/>
    <col min="2567" max="2816" width="9" style="64"/>
    <col min="2817" max="2817" width="12.25" style="64" customWidth="1"/>
    <col min="2818" max="2818" width="4.625" style="64" customWidth="1"/>
    <col min="2819" max="2822" width="19.875" style="64" customWidth="1"/>
    <col min="2823" max="3072" width="9" style="64"/>
    <col min="3073" max="3073" width="12.25" style="64" customWidth="1"/>
    <col min="3074" max="3074" width="4.625" style="64" customWidth="1"/>
    <col min="3075" max="3078" width="19.875" style="64" customWidth="1"/>
    <col min="3079" max="3328" width="9" style="64"/>
    <col min="3329" max="3329" width="12.25" style="64" customWidth="1"/>
    <col min="3330" max="3330" width="4.625" style="64" customWidth="1"/>
    <col min="3331" max="3334" width="19.875" style="64" customWidth="1"/>
    <col min="3335" max="3584" width="9" style="64"/>
    <col min="3585" max="3585" width="12.25" style="64" customWidth="1"/>
    <col min="3586" max="3586" width="4.625" style="64" customWidth="1"/>
    <col min="3587" max="3590" width="19.875" style="64" customWidth="1"/>
    <col min="3591" max="3840" width="9" style="64"/>
    <col min="3841" max="3841" width="12.25" style="64" customWidth="1"/>
    <col min="3842" max="3842" width="4.625" style="64" customWidth="1"/>
    <col min="3843" max="3846" width="19.875" style="64" customWidth="1"/>
    <col min="3847" max="4096" width="9" style="64"/>
    <col min="4097" max="4097" width="12.25" style="64" customWidth="1"/>
    <col min="4098" max="4098" width="4.625" style="64" customWidth="1"/>
    <col min="4099" max="4102" width="19.875" style="64" customWidth="1"/>
    <col min="4103" max="4352" width="9" style="64"/>
    <col min="4353" max="4353" width="12.25" style="64" customWidth="1"/>
    <col min="4354" max="4354" width="4.625" style="64" customWidth="1"/>
    <col min="4355" max="4358" width="19.875" style="64" customWidth="1"/>
    <col min="4359" max="4608" width="9" style="64"/>
    <col min="4609" max="4609" width="12.25" style="64" customWidth="1"/>
    <col min="4610" max="4610" width="4.625" style="64" customWidth="1"/>
    <col min="4611" max="4614" width="19.875" style="64" customWidth="1"/>
    <col min="4615" max="4864" width="9" style="64"/>
    <col min="4865" max="4865" width="12.25" style="64" customWidth="1"/>
    <col min="4866" max="4866" width="4.625" style="64" customWidth="1"/>
    <col min="4867" max="4870" width="19.875" style="64" customWidth="1"/>
    <col min="4871" max="5120" width="9" style="64"/>
    <col min="5121" max="5121" width="12.25" style="64" customWidth="1"/>
    <col min="5122" max="5122" width="4.625" style="64" customWidth="1"/>
    <col min="5123" max="5126" width="19.875" style="64" customWidth="1"/>
    <col min="5127" max="5376" width="9" style="64"/>
    <col min="5377" max="5377" width="12.25" style="64" customWidth="1"/>
    <col min="5378" max="5378" width="4.625" style="64" customWidth="1"/>
    <col min="5379" max="5382" width="19.875" style="64" customWidth="1"/>
    <col min="5383" max="5632" width="9" style="64"/>
    <col min="5633" max="5633" width="12.25" style="64" customWidth="1"/>
    <col min="5634" max="5634" width="4.625" style="64" customWidth="1"/>
    <col min="5635" max="5638" width="19.875" style="64" customWidth="1"/>
    <col min="5639" max="5888" width="9" style="64"/>
    <col min="5889" max="5889" width="12.25" style="64" customWidth="1"/>
    <col min="5890" max="5890" width="4.625" style="64" customWidth="1"/>
    <col min="5891" max="5894" width="19.875" style="64" customWidth="1"/>
    <col min="5895" max="6144" width="9" style="64"/>
    <col min="6145" max="6145" width="12.25" style="64" customWidth="1"/>
    <col min="6146" max="6146" width="4.625" style="64" customWidth="1"/>
    <col min="6147" max="6150" width="19.875" style="64" customWidth="1"/>
    <col min="6151" max="6400" width="9" style="64"/>
    <col min="6401" max="6401" width="12.25" style="64" customWidth="1"/>
    <col min="6402" max="6402" width="4.625" style="64" customWidth="1"/>
    <col min="6403" max="6406" width="19.875" style="64" customWidth="1"/>
    <col min="6407" max="6656" width="9" style="64"/>
    <col min="6657" max="6657" width="12.25" style="64" customWidth="1"/>
    <col min="6658" max="6658" width="4.625" style="64" customWidth="1"/>
    <col min="6659" max="6662" width="19.875" style="64" customWidth="1"/>
    <col min="6663" max="6912" width="9" style="64"/>
    <col min="6913" max="6913" width="12.25" style="64" customWidth="1"/>
    <col min="6914" max="6914" width="4.625" style="64" customWidth="1"/>
    <col min="6915" max="6918" width="19.875" style="64" customWidth="1"/>
    <col min="6919" max="7168" width="9" style="64"/>
    <col min="7169" max="7169" width="12.25" style="64" customWidth="1"/>
    <col min="7170" max="7170" width="4.625" style="64" customWidth="1"/>
    <col min="7171" max="7174" width="19.875" style="64" customWidth="1"/>
    <col min="7175" max="7424" width="9" style="64"/>
    <col min="7425" max="7425" width="12.25" style="64" customWidth="1"/>
    <col min="7426" max="7426" width="4.625" style="64" customWidth="1"/>
    <col min="7427" max="7430" width="19.875" style="64" customWidth="1"/>
    <col min="7431" max="7680" width="9" style="64"/>
    <col min="7681" max="7681" width="12.25" style="64" customWidth="1"/>
    <col min="7682" max="7682" width="4.625" style="64" customWidth="1"/>
    <col min="7683" max="7686" width="19.875" style="64" customWidth="1"/>
    <col min="7687" max="7936" width="9" style="64"/>
    <col min="7937" max="7937" width="12.25" style="64" customWidth="1"/>
    <col min="7938" max="7938" width="4.625" style="64" customWidth="1"/>
    <col min="7939" max="7942" width="19.875" style="64" customWidth="1"/>
    <col min="7943" max="8192" width="9" style="64"/>
    <col min="8193" max="8193" width="12.25" style="64" customWidth="1"/>
    <col min="8194" max="8194" width="4.625" style="64" customWidth="1"/>
    <col min="8195" max="8198" width="19.875" style="64" customWidth="1"/>
    <col min="8199" max="8448" width="9" style="64"/>
    <col min="8449" max="8449" width="12.25" style="64" customWidth="1"/>
    <col min="8450" max="8450" width="4.625" style="64" customWidth="1"/>
    <col min="8451" max="8454" width="19.875" style="64" customWidth="1"/>
    <col min="8455" max="8704" width="9" style="64"/>
    <col min="8705" max="8705" width="12.25" style="64" customWidth="1"/>
    <col min="8706" max="8706" width="4.625" style="64" customWidth="1"/>
    <col min="8707" max="8710" width="19.875" style="64" customWidth="1"/>
    <col min="8711" max="8960" width="9" style="64"/>
    <col min="8961" max="8961" width="12.25" style="64" customWidth="1"/>
    <col min="8962" max="8962" width="4.625" style="64" customWidth="1"/>
    <col min="8963" max="8966" width="19.875" style="64" customWidth="1"/>
    <col min="8967" max="9216" width="9" style="64"/>
    <col min="9217" max="9217" width="12.25" style="64" customWidth="1"/>
    <col min="9218" max="9218" width="4.625" style="64" customWidth="1"/>
    <col min="9219" max="9222" width="19.875" style="64" customWidth="1"/>
    <col min="9223" max="9472" width="9" style="64"/>
    <col min="9473" max="9473" width="12.25" style="64" customWidth="1"/>
    <col min="9474" max="9474" width="4.625" style="64" customWidth="1"/>
    <col min="9475" max="9478" width="19.875" style="64" customWidth="1"/>
    <col min="9479" max="9728" width="9" style="64"/>
    <col min="9729" max="9729" width="12.25" style="64" customWidth="1"/>
    <col min="9730" max="9730" width="4.625" style="64" customWidth="1"/>
    <col min="9731" max="9734" width="19.875" style="64" customWidth="1"/>
    <col min="9735" max="9984" width="9" style="64"/>
    <col min="9985" max="9985" width="12.25" style="64" customWidth="1"/>
    <col min="9986" max="9986" width="4.625" style="64" customWidth="1"/>
    <col min="9987" max="9990" width="19.875" style="64" customWidth="1"/>
    <col min="9991" max="10240" width="9" style="64"/>
    <col min="10241" max="10241" width="12.25" style="64" customWidth="1"/>
    <col min="10242" max="10242" width="4.625" style="64" customWidth="1"/>
    <col min="10243" max="10246" width="19.875" style="64" customWidth="1"/>
    <col min="10247" max="10496" width="9" style="64"/>
    <col min="10497" max="10497" width="12.25" style="64" customWidth="1"/>
    <col min="10498" max="10498" width="4.625" style="64" customWidth="1"/>
    <col min="10499" max="10502" width="19.875" style="64" customWidth="1"/>
    <col min="10503" max="10752" width="9" style="64"/>
    <col min="10753" max="10753" width="12.25" style="64" customWidth="1"/>
    <col min="10754" max="10754" width="4.625" style="64" customWidth="1"/>
    <col min="10755" max="10758" width="19.875" style="64" customWidth="1"/>
    <col min="10759" max="11008" width="9" style="64"/>
    <col min="11009" max="11009" width="12.25" style="64" customWidth="1"/>
    <col min="11010" max="11010" width="4.625" style="64" customWidth="1"/>
    <col min="11011" max="11014" width="19.875" style="64" customWidth="1"/>
    <col min="11015" max="11264" width="9" style="64"/>
    <col min="11265" max="11265" width="12.25" style="64" customWidth="1"/>
    <col min="11266" max="11266" width="4.625" style="64" customWidth="1"/>
    <col min="11267" max="11270" width="19.875" style="64" customWidth="1"/>
    <col min="11271" max="11520" width="9" style="64"/>
    <col min="11521" max="11521" width="12.25" style="64" customWidth="1"/>
    <col min="11522" max="11522" width="4.625" style="64" customWidth="1"/>
    <col min="11523" max="11526" width="19.875" style="64" customWidth="1"/>
    <col min="11527" max="11776" width="9" style="64"/>
    <col min="11777" max="11777" width="12.25" style="64" customWidth="1"/>
    <col min="11778" max="11778" width="4.625" style="64" customWidth="1"/>
    <col min="11779" max="11782" width="19.875" style="64" customWidth="1"/>
    <col min="11783" max="12032" width="9" style="64"/>
    <col min="12033" max="12033" width="12.25" style="64" customWidth="1"/>
    <col min="12034" max="12034" width="4.625" style="64" customWidth="1"/>
    <col min="12035" max="12038" width="19.875" style="64" customWidth="1"/>
    <col min="12039" max="12288" width="9" style="64"/>
    <col min="12289" max="12289" width="12.25" style="64" customWidth="1"/>
    <col min="12290" max="12290" width="4.625" style="64" customWidth="1"/>
    <col min="12291" max="12294" width="19.875" style="64" customWidth="1"/>
    <col min="12295" max="12544" width="9" style="64"/>
    <col min="12545" max="12545" width="12.25" style="64" customWidth="1"/>
    <col min="12546" max="12546" width="4.625" style="64" customWidth="1"/>
    <col min="12547" max="12550" width="19.875" style="64" customWidth="1"/>
    <col min="12551" max="12800" width="9" style="64"/>
    <col min="12801" max="12801" width="12.25" style="64" customWidth="1"/>
    <col min="12802" max="12802" width="4.625" style="64" customWidth="1"/>
    <col min="12803" max="12806" width="19.875" style="64" customWidth="1"/>
    <col min="12807" max="13056" width="9" style="64"/>
    <col min="13057" max="13057" width="12.25" style="64" customWidth="1"/>
    <col min="13058" max="13058" width="4.625" style="64" customWidth="1"/>
    <col min="13059" max="13062" width="19.875" style="64" customWidth="1"/>
    <col min="13063" max="13312" width="9" style="64"/>
    <col min="13313" max="13313" width="12.25" style="64" customWidth="1"/>
    <col min="13314" max="13314" width="4.625" style="64" customWidth="1"/>
    <col min="13315" max="13318" width="19.875" style="64" customWidth="1"/>
    <col min="13319" max="13568" width="9" style="64"/>
    <col min="13569" max="13569" width="12.25" style="64" customWidth="1"/>
    <col min="13570" max="13570" width="4.625" style="64" customWidth="1"/>
    <col min="13571" max="13574" width="19.875" style="64" customWidth="1"/>
    <col min="13575" max="13824" width="9" style="64"/>
    <col min="13825" max="13825" width="12.25" style="64" customWidth="1"/>
    <col min="13826" max="13826" width="4.625" style="64" customWidth="1"/>
    <col min="13827" max="13830" width="19.875" style="64" customWidth="1"/>
    <col min="13831" max="14080" width="9" style="64"/>
    <col min="14081" max="14081" width="12.25" style="64" customWidth="1"/>
    <col min="14082" max="14082" width="4.625" style="64" customWidth="1"/>
    <col min="14083" max="14086" width="19.875" style="64" customWidth="1"/>
    <col min="14087" max="14336" width="9" style="64"/>
    <col min="14337" max="14337" width="12.25" style="64" customWidth="1"/>
    <col min="14338" max="14338" width="4.625" style="64" customWidth="1"/>
    <col min="14339" max="14342" width="19.875" style="64" customWidth="1"/>
    <col min="14343" max="14592" width="9" style="64"/>
    <col min="14593" max="14593" width="12.25" style="64" customWidth="1"/>
    <col min="14594" max="14594" width="4.625" style="64" customWidth="1"/>
    <col min="14595" max="14598" width="19.875" style="64" customWidth="1"/>
    <col min="14599" max="14848" width="9" style="64"/>
    <col min="14849" max="14849" width="12.25" style="64" customWidth="1"/>
    <col min="14850" max="14850" width="4.625" style="64" customWidth="1"/>
    <col min="14851" max="14854" width="19.875" style="64" customWidth="1"/>
    <col min="14855" max="15104" width="9" style="64"/>
    <col min="15105" max="15105" width="12.25" style="64" customWidth="1"/>
    <col min="15106" max="15106" width="4.625" style="64" customWidth="1"/>
    <col min="15107" max="15110" width="19.875" style="64" customWidth="1"/>
    <col min="15111" max="15360" width="9" style="64"/>
    <col min="15361" max="15361" width="12.25" style="64" customWidth="1"/>
    <col min="15362" max="15362" width="4.625" style="64" customWidth="1"/>
    <col min="15363" max="15366" width="19.875" style="64" customWidth="1"/>
    <col min="15367" max="15616" width="9" style="64"/>
    <col min="15617" max="15617" width="12.25" style="64" customWidth="1"/>
    <col min="15618" max="15618" width="4.625" style="64" customWidth="1"/>
    <col min="15619" max="15622" width="19.875" style="64" customWidth="1"/>
    <col min="15623" max="15872" width="9" style="64"/>
    <col min="15873" max="15873" width="12.25" style="64" customWidth="1"/>
    <col min="15874" max="15874" width="4.625" style="64" customWidth="1"/>
    <col min="15875" max="15878" width="19.875" style="64" customWidth="1"/>
    <col min="15879" max="16128" width="9" style="64"/>
    <col min="16129" max="16129" width="12.25" style="64" customWidth="1"/>
    <col min="16130" max="16130" width="4.625" style="64" customWidth="1"/>
    <col min="16131" max="16134" width="19.875" style="64" customWidth="1"/>
    <col min="16135" max="16384" width="9" style="64"/>
  </cols>
  <sheetData>
    <row r="1" spans="1:6" s="12" customFormat="1" ht="21" customHeight="1">
      <c r="A1" s="1" t="s">
        <v>122</v>
      </c>
      <c r="E1" s="11"/>
      <c r="F1" s="11"/>
    </row>
    <row r="2" spans="1:6" s="57" customFormat="1" ht="30" customHeight="1">
      <c r="A2" s="100" t="s">
        <v>123</v>
      </c>
      <c r="B2" s="101"/>
      <c r="C2" s="101"/>
      <c r="D2" s="101"/>
      <c r="E2" s="101"/>
      <c r="F2" s="101"/>
    </row>
    <row r="3" spans="1:6" s="59" customFormat="1" ht="11.1" hidden="1" customHeight="1">
      <c r="A3" s="58"/>
      <c r="B3" s="58"/>
      <c r="C3" s="58"/>
    </row>
    <row r="4" spans="1:6" s="59" customFormat="1" ht="15" customHeight="1">
      <c r="A4" s="8"/>
      <c r="B4" s="60"/>
      <c r="C4" s="60"/>
      <c r="D4" s="61"/>
      <c r="E4" s="61"/>
      <c r="F4" s="10" t="s">
        <v>3</v>
      </c>
    </row>
    <row r="5" spans="1:6" s="66" customFormat="1" ht="20.25" customHeight="1">
      <c r="A5" s="102" t="s">
        <v>46</v>
      </c>
      <c r="B5" s="103"/>
      <c r="C5" s="103"/>
      <c r="D5" s="104" t="s">
        <v>56</v>
      </c>
      <c r="E5" s="105" t="s">
        <v>96</v>
      </c>
      <c r="F5" s="105" t="s">
        <v>73</v>
      </c>
    </row>
    <row r="6" spans="1:6" s="66" customFormat="1" ht="27" customHeight="1">
      <c r="A6" s="103" t="s">
        <v>77</v>
      </c>
      <c r="B6" s="103"/>
      <c r="C6" s="103" t="s">
        <v>78</v>
      </c>
      <c r="D6" s="104"/>
      <c r="E6" s="105"/>
      <c r="F6" s="105"/>
    </row>
    <row r="7" spans="1:6" s="66" customFormat="1" ht="18" customHeight="1">
      <c r="A7" s="103"/>
      <c r="B7" s="103"/>
      <c r="C7" s="103"/>
      <c r="D7" s="104"/>
      <c r="E7" s="105"/>
      <c r="F7" s="105"/>
    </row>
    <row r="8" spans="1:6" s="66" customFormat="1" ht="22.5" customHeight="1">
      <c r="A8" s="103"/>
      <c r="B8" s="103"/>
      <c r="C8" s="103"/>
      <c r="D8" s="104"/>
      <c r="E8" s="105"/>
      <c r="F8" s="105"/>
    </row>
    <row r="9" spans="1:6" s="62" customFormat="1" ht="22.5" customHeight="1">
      <c r="A9" s="85" t="s">
        <v>79</v>
      </c>
      <c r="B9" s="85"/>
      <c r="C9" s="85"/>
      <c r="D9" s="63">
        <v>145.11000000000001</v>
      </c>
      <c r="E9" s="63"/>
      <c r="F9" s="63">
        <v>145.11000000000001</v>
      </c>
    </row>
    <row r="10" spans="1:6" ht="22.5" customHeight="1">
      <c r="A10" s="85">
        <v>2120801</v>
      </c>
      <c r="B10" s="85"/>
      <c r="C10" s="38" t="s">
        <v>124</v>
      </c>
      <c r="D10" s="40">
        <v>143.11000000000001</v>
      </c>
      <c r="E10" s="42"/>
      <c r="F10" s="42">
        <v>143.11000000000001</v>
      </c>
    </row>
    <row r="11" spans="1:6" ht="22.5" customHeight="1">
      <c r="A11" s="85">
        <v>2156102</v>
      </c>
      <c r="B11" s="85"/>
      <c r="C11" s="38" t="s">
        <v>66</v>
      </c>
      <c r="D11" s="40">
        <v>2</v>
      </c>
      <c r="E11" s="40"/>
      <c r="F11" s="40">
        <v>2</v>
      </c>
    </row>
    <row r="12" spans="1:6" ht="22.5" customHeight="1">
      <c r="A12" s="85"/>
      <c r="B12" s="85"/>
      <c r="C12" s="39"/>
      <c r="D12" s="40"/>
      <c r="E12" s="40"/>
      <c r="F12" s="40"/>
    </row>
    <row r="13" spans="1:6" ht="22.5" customHeight="1">
      <c r="A13" s="85"/>
      <c r="B13" s="85"/>
      <c r="C13" s="39"/>
      <c r="D13" s="40"/>
      <c r="E13" s="40"/>
      <c r="F13" s="40"/>
    </row>
    <row r="14" spans="1:6" ht="22.5" customHeight="1">
      <c r="A14" s="85"/>
      <c r="B14" s="85"/>
      <c r="C14" s="39"/>
      <c r="D14" s="40"/>
      <c r="E14" s="40"/>
      <c r="F14" s="40"/>
    </row>
    <row r="15" spans="1:6" ht="22.5" customHeight="1">
      <c r="A15" s="85"/>
      <c r="B15" s="85"/>
      <c r="C15" s="39"/>
      <c r="D15" s="40"/>
      <c r="E15" s="40"/>
      <c r="F15" s="40"/>
    </row>
    <row r="16" spans="1:6">
      <c r="A16" s="65"/>
    </row>
    <row r="17" spans="1:1">
      <c r="A17" s="65"/>
    </row>
    <row r="18" spans="1:1">
      <c r="A18" s="65"/>
    </row>
    <row r="19" spans="1:1">
      <c r="A19" s="65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37" sqref="A37"/>
    </sheetView>
  </sheetViews>
  <sheetFormatPr defaultRowHeight="15.75"/>
  <cols>
    <col min="1" max="2" width="5.375" style="64" customWidth="1"/>
    <col min="3" max="6" width="19.875" style="64" customWidth="1"/>
    <col min="7" max="256" width="9" style="64"/>
    <col min="257" max="258" width="5.375" style="64" customWidth="1"/>
    <col min="259" max="262" width="19.875" style="64" customWidth="1"/>
    <col min="263" max="512" width="9" style="64"/>
    <col min="513" max="514" width="5.375" style="64" customWidth="1"/>
    <col min="515" max="518" width="19.875" style="64" customWidth="1"/>
    <col min="519" max="768" width="9" style="64"/>
    <col min="769" max="770" width="5.375" style="64" customWidth="1"/>
    <col min="771" max="774" width="19.875" style="64" customWidth="1"/>
    <col min="775" max="1024" width="9" style="64"/>
    <col min="1025" max="1026" width="5.375" style="64" customWidth="1"/>
    <col min="1027" max="1030" width="19.875" style="64" customWidth="1"/>
    <col min="1031" max="1280" width="9" style="64"/>
    <col min="1281" max="1282" width="5.375" style="64" customWidth="1"/>
    <col min="1283" max="1286" width="19.875" style="64" customWidth="1"/>
    <col min="1287" max="1536" width="9" style="64"/>
    <col min="1537" max="1538" width="5.375" style="64" customWidth="1"/>
    <col min="1539" max="1542" width="19.875" style="64" customWidth="1"/>
    <col min="1543" max="1792" width="9" style="64"/>
    <col min="1793" max="1794" width="5.375" style="64" customWidth="1"/>
    <col min="1795" max="1798" width="19.875" style="64" customWidth="1"/>
    <col min="1799" max="2048" width="9" style="64"/>
    <col min="2049" max="2050" width="5.375" style="64" customWidth="1"/>
    <col min="2051" max="2054" width="19.875" style="64" customWidth="1"/>
    <col min="2055" max="2304" width="9" style="64"/>
    <col min="2305" max="2306" width="5.375" style="64" customWidth="1"/>
    <col min="2307" max="2310" width="19.875" style="64" customWidth="1"/>
    <col min="2311" max="2560" width="9" style="64"/>
    <col min="2561" max="2562" width="5.375" style="64" customWidth="1"/>
    <col min="2563" max="2566" width="19.875" style="64" customWidth="1"/>
    <col min="2567" max="2816" width="9" style="64"/>
    <col min="2817" max="2818" width="5.375" style="64" customWidth="1"/>
    <col min="2819" max="2822" width="19.875" style="64" customWidth="1"/>
    <col min="2823" max="3072" width="9" style="64"/>
    <col min="3073" max="3074" width="5.375" style="64" customWidth="1"/>
    <col min="3075" max="3078" width="19.875" style="64" customWidth="1"/>
    <col min="3079" max="3328" width="9" style="64"/>
    <col min="3329" max="3330" width="5.375" style="64" customWidth="1"/>
    <col min="3331" max="3334" width="19.875" style="64" customWidth="1"/>
    <col min="3335" max="3584" width="9" style="64"/>
    <col min="3585" max="3586" width="5.375" style="64" customWidth="1"/>
    <col min="3587" max="3590" width="19.875" style="64" customWidth="1"/>
    <col min="3591" max="3840" width="9" style="64"/>
    <col min="3841" max="3842" width="5.375" style="64" customWidth="1"/>
    <col min="3843" max="3846" width="19.875" style="64" customWidth="1"/>
    <col min="3847" max="4096" width="9" style="64"/>
    <col min="4097" max="4098" width="5.375" style="64" customWidth="1"/>
    <col min="4099" max="4102" width="19.875" style="64" customWidth="1"/>
    <col min="4103" max="4352" width="9" style="64"/>
    <col min="4353" max="4354" width="5.375" style="64" customWidth="1"/>
    <col min="4355" max="4358" width="19.875" style="64" customWidth="1"/>
    <col min="4359" max="4608" width="9" style="64"/>
    <col min="4609" max="4610" width="5.375" style="64" customWidth="1"/>
    <col min="4611" max="4614" width="19.875" style="64" customWidth="1"/>
    <col min="4615" max="4864" width="9" style="64"/>
    <col min="4865" max="4866" width="5.375" style="64" customWidth="1"/>
    <col min="4867" max="4870" width="19.875" style="64" customWidth="1"/>
    <col min="4871" max="5120" width="9" style="64"/>
    <col min="5121" max="5122" width="5.375" style="64" customWidth="1"/>
    <col min="5123" max="5126" width="19.875" style="64" customWidth="1"/>
    <col min="5127" max="5376" width="9" style="64"/>
    <col min="5377" max="5378" width="5.375" style="64" customWidth="1"/>
    <col min="5379" max="5382" width="19.875" style="64" customWidth="1"/>
    <col min="5383" max="5632" width="9" style="64"/>
    <col min="5633" max="5634" width="5.375" style="64" customWidth="1"/>
    <col min="5635" max="5638" width="19.875" style="64" customWidth="1"/>
    <col min="5639" max="5888" width="9" style="64"/>
    <col min="5889" max="5890" width="5.375" style="64" customWidth="1"/>
    <col min="5891" max="5894" width="19.875" style="64" customWidth="1"/>
    <col min="5895" max="6144" width="9" style="64"/>
    <col min="6145" max="6146" width="5.375" style="64" customWidth="1"/>
    <col min="6147" max="6150" width="19.875" style="64" customWidth="1"/>
    <col min="6151" max="6400" width="9" style="64"/>
    <col min="6401" max="6402" width="5.375" style="64" customWidth="1"/>
    <col min="6403" max="6406" width="19.875" style="64" customWidth="1"/>
    <col min="6407" max="6656" width="9" style="64"/>
    <col min="6657" max="6658" width="5.375" style="64" customWidth="1"/>
    <col min="6659" max="6662" width="19.875" style="64" customWidth="1"/>
    <col min="6663" max="6912" width="9" style="64"/>
    <col min="6913" max="6914" width="5.375" style="64" customWidth="1"/>
    <col min="6915" max="6918" width="19.875" style="64" customWidth="1"/>
    <col min="6919" max="7168" width="9" style="64"/>
    <col min="7169" max="7170" width="5.375" style="64" customWidth="1"/>
    <col min="7171" max="7174" width="19.875" style="64" customWidth="1"/>
    <col min="7175" max="7424" width="9" style="64"/>
    <col min="7425" max="7426" width="5.375" style="64" customWidth="1"/>
    <col min="7427" max="7430" width="19.875" style="64" customWidth="1"/>
    <col min="7431" max="7680" width="9" style="64"/>
    <col min="7681" max="7682" width="5.375" style="64" customWidth="1"/>
    <col min="7683" max="7686" width="19.875" style="64" customWidth="1"/>
    <col min="7687" max="7936" width="9" style="64"/>
    <col min="7937" max="7938" width="5.375" style="64" customWidth="1"/>
    <col min="7939" max="7942" width="19.875" style="64" customWidth="1"/>
    <col min="7943" max="8192" width="9" style="64"/>
    <col min="8193" max="8194" width="5.375" style="64" customWidth="1"/>
    <col min="8195" max="8198" width="19.875" style="64" customWidth="1"/>
    <col min="8199" max="8448" width="9" style="64"/>
    <col min="8449" max="8450" width="5.375" style="64" customWidth="1"/>
    <col min="8451" max="8454" width="19.875" style="64" customWidth="1"/>
    <col min="8455" max="8704" width="9" style="64"/>
    <col min="8705" max="8706" width="5.375" style="64" customWidth="1"/>
    <col min="8707" max="8710" width="19.875" style="64" customWidth="1"/>
    <col min="8711" max="8960" width="9" style="64"/>
    <col min="8961" max="8962" width="5.375" style="64" customWidth="1"/>
    <col min="8963" max="8966" width="19.875" style="64" customWidth="1"/>
    <col min="8967" max="9216" width="9" style="64"/>
    <col min="9217" max="9218" width="5.375" style="64" customWidth="1"/>
    <col min="9219" max="9222" width="19.875" style="64" customWidth="1"/>
    <col min="9223" max="9472" width="9" style="64"/>
    <col min="9473" max="9474" width="5.375" style="64" customWidth="1"/>
    <col min="9475" max="9478" width="19.875" style="64" customWidth="1"/>
    <col min="9479" max="9728" width="9" style="64"/>
    <col min="9729" max="9730" width="5.375" style="64" customWidth="1"/>
    <col min="9731" max="9734" width="19.875" style="64" customWidth="1"/>
    <col min="9735" max="9984" width="9" style="64"/>
    <col min="9985" max="9986" width="5.375" style="64" customWidth="1"/>
    <col min="9987" max="9990" width="19.875" style="64" customWidth="1"/>
    <col min="9991" max="10240" width="9" style="64"/>
    <col min="10241" max="10242" width="5.375" style="64" customWidth="1"/>
    <col min="10243" max="10246" width="19.875" style="64" customWidth="1"/>
    <col min="10247" max="10496" width="9" style="64"/>
    <col min="10497" max="10498" width="5.375" style="64" customWidth="1"/>
    <col min="10499" max="10502" width="19.875" style="64" customWidth="1"/>
    <col min="10503" max="10752" width="9" style="64"/>
    <col min="10753" max="10754" width="5.375" style="64" customWidth="1"/>
    <col min="10755" max="10758" width="19.875" style="64" customWidth="1"/>
    <col min="10759" max="11008" width="9" style="64"/>
    <col min="11009" max="11010" width="5.375" style="64" customWidth="1"/>
    <col min="11011" max="11014" width="19.875" style="64" customWidth="1"/>
    <col min="11015" max="11264" width="9" style="64"/>
    <col min="11265" max="11266" width="5.375" style="64" customWidth="1"/>
    <col min="11267" max="11270" width="19.875" style="64" customWidth="1"/>
    <col min="11271" max="11520" width="9" style="64"/>
    <col min="11521" max="11522" width="5.375" style="64" customWidth="1"/>
    <col min="11523" max="11526" width="19.875" style="64" customWidth="1"/>
    <col min="11527" max="11776" width="9" style="64"/>
    <col min="11777" max="11778" width="5.375" style="64" customWidth="1"/>
    <col min="11779" max="11782" width="19.875" style="64" customWidth="1"/>
    <col min="11783" max="12032" width="9" style="64"/>
    <col min="12033" max="12034" width="5.375" style="64" customWidth="1"/>
    <col min="12035" max="12038" width="19.875" style="64" customWidth="1"/>
    <col min="12039" max="12288" width="9" style="64"/>
    <col min="12289" max="12290" width="5.375" style="64" customWidth="1"/>
    <col min="12291" max="12294" width="19.875" style="64" customWidth="1"/>
    <col min="12295" max="12544" width="9" style="64"/>
    <col min="12545" max="12546" width="5.375" style="64" customWidth="1"/>
    <col min="12547" max="12550" width="19.875" style="64" customWidth="1"/>
    <col min="12551" max="12800" width="9" style="64"/>
    <col min="12801" max="12802" width="5.375" style="64" customWidth="1"/>
    <col min="12803" max="12806" width="19.875" style="64" customWidth="1"/>
    <col min="12807" max="13056" width="9" style="64"/>
    <col min="13057" max="13058" width="5.375" style="64" customWidth="1"/>
    <col min="13059" max="13062" width="19.875" style="64" customWidth="1"/>
    <col min="13063" max="13312" width="9" style="64"/>
    <col min="13313" max="13314" width="5.375" style="64" customWidth="1"/>
    <col min="13315" max="13318" width="19.875" style="64" customWidth="1"/>
    <col min="13319" max="13568" width="9" style="64"/>
    <col min="13569" max="13570" width="5.375" style="64" customWidth="1"/>
    <col min="13571" max="13574" width="19.875" style="64" customWidth="1"/>
    <col min="13575" max="13824" width="9" style="64"/>
    <col min="13825" max="13826" width="5.375" style="64" customWidth="1"/>
    <col min="13827" max="13830" width="19.875" style="64" customWidth="1"/>
    <col min="13831" max="14080" width="9" style="64"/>
    <col min="14081" max="14082" width="5.375" style="64" customWidth="1"/>
    <col min="14083" max="14086" width="19.875" style="64" customWidth="1"/>
    <col min="14087" max="14336" width="9" style="64"/>
    <col min="14337" max="14338" width="5.375" style="64" customWidth="1"/>
    <col min="14339" max="14342" width="19.875" style="64" customWidth="1"/>
    <col min="14343" max="14592" width="9" style="64"/>
    <col min="14593" max="14594" width="5.375" style="64" customWidth="1"/>
    <col min="14595" max="14598" width="19.875" style="64" customWidth="1"/>
    <col min="14599" max="14848" width="9" style="64"/>
    <col min="14849" max="14850" width="5.375" style="64" customWidth="1"/>
    <col min="14851" max="14854" width="19.875" style="64" customWidth="1"/>
    <col min="14855" max="15104" width="9" style="64"/>
    <col min="15105" max="15106" width="5.375" style="64" customWidth="1"/>
    <col min="15107" max="15110" width="19.875" style="64" customWidth="1"/>
    <col min="15111" max="15360" width="9" style="64"/>
    <col min="15361" max="15362" width="5.375" style="64" customWidth="1"/>
    <col min="15363" max="15366" width="19.875" style="64" customWidth="1"/>
    <col min="15367" max="15616" width="9" style="64"/>
    <col min="15617" max="15618" width="5.375" style="64" customWidth="1"/>
    <col min="15619" max="15622" width="19.875" style="64" customWidth="1"/>
    <col min="15623" max="15872" width="9" style="64"/>
    <col min="15873" max="15874" width="5.375" style="64" customWidth="1"/>
    <col min="15875" max="15878" width="19.875" style="64" customWidth="1"/>
    <col min="15879" max="16128" width="9" style="64"/>
    <col min="16129" max="16130" width="5.375" style="64" customWidth="1"/>
    <col min="16131" max="16134" width="19.875" style="64" customWidth="1"/>
    <col min="16135" max="16384" width="9" style="64"/>
  </cols>
  <sheetData>
    <row r="1" spans="1:6" s="12" customFormat="1" ht="21" customHeight="1">
      <c r="A1" s="1" t="s">
        <v>125</v>
      </c>
      <c r="E1" s="11"/>
      <c r="F1" s="11"/>
    </row>
    <row r="2" spans="1:6" s="57" customFormat="1" ht="30" customHeight="1">
      <c r="A2" s="100" t="s">
        <v>126</v>
      </c>
      <c r="B2" s="101"/>
      <c r="C2" s="101"/>
      <c r="D2" s="101"/>
      <c r="E2" s="101"/>
      <c r="F2" s="101"/>
    </row>
    <row r="3" spans="1:6" s="59" customFormat="1" ht="11.1" hidden="1" customHeight="1">
      <c r="A3" s="58"/>
      <c r="B3" s="58"/>
      <c r="C3" s="58"/>
    </row>
    <row r="4" spans="1:6" s="59" customFormat="1" ht="15" customHeight="1">
      <c r="A4" s="8"/>
      <c r="B4" s="60"/>
      <c r="C4" s="60"/>
      <c r="D4" s="61"/>
      <c r="E4" s="61"/>
      <c r="F4" s="10" t="s">
        <v>3</v>
      </c>
    </row>
    <row r="5" spans="1:6" s="66" customFormat="1" ht="20.25" customHeight="1">
      <c r="A5" s="102" t="s">
        <v>46</v>
      </c>
      <c r="B5" s="103"/>
      <c r="C5" s="103"/>
      <c r="D5" s="104" t="s">
        <v>56</v>
      </c>
      <c r="E5" s="105" t="s">
        <v>96</v>
      </c>
      <c r="F5" s="105" t="s">
        <v>73</v>
      </c>
    </row>
    <row r="6" spans="1:6" s="66" customFormat="1" ht="27" customHeight="1">
      <c r="A6" s="103" t="s">
        <v>77</v>
      </c>
      <c r="B6" s="103"/>
      <c r="C6" s="103" t="s">
        <v>78</v>
      </c>
      <c r="D6" s="104"/>
      <c r="E6" s="105"/>
      <c r="F6" s="105"/>
    </row>
    <row r="7" spans="1:6" s="66" customFormat="1" ht="18" customHeight="1">
      <c r="A7" s="103"/>
      <c r="B7" s="103"/>
      <c r="C7" s="103"/>
      <c r="D7" s="104"/>
      <c r="E7" s="105"/>
      <c r="F7" s="105"/>
    </row>
    <row r="8" spans="1:6" s="66" customFormat="1" ht="22.5" customHeight="1">
      <c r="A8" s="103"/>
      <c r="B8" s="103"/>
      <c r="C8" s="103"/>
      <c r="D8" s="104"/>
      <c r="E8" s="105"/>
      <c r="F8" s="105"/>
    </row>
    <row r="9" spans="1:6" s="62" customFormat="1" ht="22.5" customHeight="1">
      <c r="A9" s="85" t="s">
        <v>79</v>
      </c>
      <c r="B9" s="85"/>
      <c r="C9" s="85"/>
      <c r="D9" s="63"/>
      <c r="E9" s="63"/>
      <c r="F9" s="63"/>
    </row>
    <row r="10" spans="1:6" ht="22.5" customHeight="1">
      <c r="A10" s="85"/>
      <c r="B10" s="85"/>
      <c r="C10" s="39"/>
      <c r="D10" s="40"/>
      <c r="E10" s="42"/>
      <c r="F10" s="42"/>
    </row>
    <row r="11" spans="1:6" ht="22.5" customHeight="1">
      <c r="A11" s="85"/>
      <c r="B11" s="85"/>
      <c r="C11" s="39"/>
      <c r="D11" s="40"/>
      <c r="E11" s="40"/>
      <c r="F11" s="40"/>
    </row>
    <row r="12" spans="1:6" ht="22.5" customHeight="1">
      <c r="A12" s="85"/>
      <c r="B12" s="85"/>
      <c r="C12" s="39"/>
      <c r="D12" s="40"/>
      <c r="E12" s="40"/>
      <c r="F12" s="40"/>
    </row>
    <row r="13" spans="1:6" ht="22.5" customHeight="1">
      <c r="A13" s="85"/>
      <c r="B13" s="85"/>
      <c r="C13" s="39"/>
      <c r="D13" s="40"/>
      <c r="E13" s="40"/>
      <c r="F13" s="40"/>
    </row>
    <row r="14" spans="1:6" ht="22.5" customHeight="1">
      <c r="A14" s="85"/>
      <c r="B14" s="85"/>
      <c r="C14" s="39"/>
      <c r="D14" s="40"/>
      <c r="E14" s="40"/>
      <c r="F14" s="40"/>
    </row>
    <row r="15" spans="1:6" ht="22.5" customHeight="1">
      <c r="A15" s="85"/>
      <c r="B15" s="85"/>
      <c r="C15" s="39"/>
      <c r="D15" s="40"/>
      <c r="E15" s="40"/>
      <c r="F15" s="40"/>
    </row>
    <row r="16" spans="1:6">
      <c r="A16" s="109" t="s">
        <v>127</v>
      </c>
      <c r="B16" s="110"/>
      <c r="C16" s="110"/>
    </row>
    <row r="17" spans="1:1">
      <c r="A17" s="65"/>
    </row>
    <row r="18" spans="1:1">
      <c r="A18" s="65"/>
    </row>
    <row r="19" spans="1:1">
      <c r="A19" s="65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2017-04-14T03:05:53Z</dcterms:modified>
</cp:coreProperties>
</file>