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Sheet1!$4:$7</definedName>
  </definedNames>
  <calcPr calcId="144525"/>
</workbook>
</file>

<file path=xl/sharedStrings.xml><?xml version="1.0" encoding="utf-8"?>
<sst xmlns="http://schemas.openxmlformats.org/spreadsheetml/2006/main" count="152" uniqueCount="67">
  <si>
    <t>附件</t>
  </si>
  <si>
    <t>唐山高新区2023年农村公益事业建设财政奖补项目表</t>
  </si>
  <si>
    <t>序号</t>
  </si>
  <si>
    <t>县（市、区）</t>
  </si>
  <si>
    <t>乡镇</t>
  </si>
  <si>
    <t>村</t>
  </si>
  <si>
    <t>项目名称</t>
  </si>
  <si>
    <t>是否县级重点项目</t>
  </si>
  <si>
    <t>是否属于同步施工项目</t>
  </si>
  <si>
    <t>总投资（万元）</t>
  </si>
  <si>
    <t>受益人数
（人）</t>
  </si>
  <si>
    <t>备注</t>
  </si>
  <si>
    <t>提升类项目</t>
  </si>
  <si>
    <t>村内道路提档升级</t>
  </si>
  <si>
    <t>照明设施提档升级</t>
  </si>
  <si>
    <t>生活污水处理工程</t>
  </si>
  <si>
    <t>村民休闲活动场所</t>
  </si>
  <si>
    <t>其他公益事业项目</t>
  </si>
  <si>
    <t>合计</t>
  </si>
  <si>
    <t>中央奖补资金</t>
  </si>
  <si>
    <t>省级奖补资金</t>
  </si>
  <si>
    <t>地方财政补助</t>
  </si>
  <si>
    <t>村级自筹(含村民筹资筹劳、村集体投入、社会捐赠等)</t>
  </si>
  <si>
    <t>（是或否）</t>
  </si>
  <si>
    <t>（米）</t>
  </si>
  <si>
    <t>（盏）</t>
  </si>
  <si>
    <t>（个）</t>
  </si>
  <si>
    <t>具体建设内容</t>
  </si>
  <si>
    <t>高新区</t>
  </si>
  <si>
    <t>老庄子</t>
  </si>
  <si>
    <t>老庄子村</t>
  </si>
  <si>
    <t>村内街道照明设施</t>
  </si>
  <si>
    <t>是</t>
  </si>
  <si>
    <t>否</t>
  </si>
  <si>
    <t>前冯各庄村</t>
  </si>
  <si>
    <t>杨信庄村</t>
  </si>
  <si>
    <t>杨信庄村道路硬化</t>
  </si>
  <si>
    <t>夏屋村</t>
  </si>
  <si>
    <t>村内排水</t>
  </si>
  <si>
    <t>七王庄村</t>
  </si>
  <si>
    <t>七王庄铺设便道砖</t>
  </si>
  <si>
    <t>魏庄子村</t>
  </si>
  <si>
    <t>沙雾庄村</t>
  </si>
  <si>
    <t>庆北办事处</t>
  </si>
  <si>
    <t>刘家洼村</t>
  </si>
  <si>
    <t>道路硬化（北二街东至宣素英家和东边道）</t>
  </si>
  <si>
    <t>中白寺口村</t>
  </si>
  <si>
    <t>道路硬化（村中没有铺便道砖地段）</t>
  </si>
  <si>
    <t>郑庄子村</t>
  </si>
  <si>
    <t>道路硬化（村西、村南未硬化道路）</t>
  </si>
  <si>
    <t>三益庄村</t>
  </si>
  <si>
    <t>打吃水井</t>
  </si>
  <si>
    <t>詹官屯村</t>
  </si>
  <si>
    <t>村内道路硬化</t>
  </si>
  <si>
    <t>田庄村</t>
  </si>
  <si>
    <t>梁各庄村</t>
  </si>
  <si>
    <t>三女河办事处</t>
  </si>
  <si>
    <t>方子里村</t>
  </si>
  <si>
    <t>破损路面修复</t>
  </si>
  <si>
    <t>姚家庄</t>
  </si>
  <si>
    <t>饮水井及配套设施</t>
  </si>
  <si>
    <t>高庄子村</t>
  </si>
  <si>
    <t>邵家街村</t>
  </si>
  <si>
    <t>铺设便道砖、翻修排水管道</t>
  </si>
  <si>
    <t>三女河村</t>
  </si>
  <si>
    <t>安家庄村</t>
  </si>
  <si>
    <t>备注：1、每县项目请按总投资额度从大到小排序。每县所有项目财政补助总金额应与中央和省级指标文件对应一致。
      2、主要建设内容部分请直接在对应列填写工程量，如某村建设村内道路600米，则在第H类村内道路栏下直接填600即可（不要带单位）。
      3、如县级重点项目总投资低于50万元，请在备注栏写明列为重点项目的原因。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</si>
</sst>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1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9" borderId="1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tabSelected="1" workbookViewId="0">
      <pane ySplit="7" topLeftCell="A8" activePane="bottomLeft" state="frozen"/>
      <selection/>
      <selection pane="bottomLeft" activeCell="Q13" sqref="Q13"/>
    </sheetView>
  </sheetViews>
  <sheetFormatPr defaultColWidth="9" defaultRowHeight="13.5"/>
  <cols>
    <col min="1" max="1" width="5.75" customWidth="1"/>
    <col min="2" max="2" width="8.375" customWidth="1"/>
    <col min="3" max="3" width="7.75" customWidth="1"/>
    <col min="4" max="4" width="12" customWidth="1"/>
    <col min="5" max="5" width="24.125" customWidth="1"/>
    <col min="6" max="6" width="11" customWidth="1"/>
    <col min="7" max="7" width="10" customWidth="1"/>
    <col min="8" max="8" width="10.25" hidden="1" customWidth="1"/>
    <col min="9" max="9" width="11.625" hidden="1" customWidth="1"/>
    <col min="10" max="10" width="10.75" hidden="1" customWidth="1"/>
    <col min="11" max="11" width="9.375" hidden="1" customWidth="1"/>
    <col min="12" max="12" width="9.625" hidden="1" customWidth="1"/>
    <col min="13" max="13" width="11.5"/>
    <col min="14" max="14" width="8.125" customWidth="1"/>
    <col min="15" max="15" width="8" customWidth="1"/>
    <col min="16" max="16" width="9.125" customWidth="1"/>
    <col min="17" max="17" width="17.875" customWidth="1"/>
    <col min="18" max="18" width="9.375" style="7"/>
    <col min="19" max="20" width="9.375"/>
  </cols>
  <sheetData>
    <row r="1" ht="33.75" customHeight="1" spans="1:1">
      <c r="A1" s="8" t="s">
        <v>0</v>
      </c>
    </row>
    <row r="2" ht="32.25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ht="29.25" customHeight="1" spans="17:17">
      <c r="Q3" s="27"/>
    </row>
    <row r="4" s="1" customFormat="1" ht="30" customHeight="1" spans="1:1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1"/>
      <c r="I4" s="11"/>
      <c r="J4" s="11"/>
      <c r="K4" s="11"/>
      <c r="L4" s="11"/>
      <c r="M4" s="22" t="s">
        <v>9</v>
      </c>
      <c r="N4" s="23"/>
      <c r="O4" s="23"/>
      <c r="P4" s="23"/>
      <c r="Q4" s="28"/>
      <c r="R4" s="11" t="s">
        <v>10</v>
      </c>
      <c r="S4" s="10" t="s">
        <v>11</v>
      </c>
    </row>
    <row r="5" s="1" customFormat="1" ht="30" customHeight="1" spans="1:19">
      <c r="A5" s="12"/>
      <c r="B5" s="12"/>
      <c r="C5" s="12"/>
      <c r="D5" s="12"/>
      <c r="E5" s="12"/>
      <c r="F5" s="12"/>
      <c r="G5" s="12"/>
      <c r="H5" s="11" t="s">
        <v>12</v>
      </c>
      <c r="I5" s="11"/>
      <c r="J5" s="11"/>
      <c r="K5" s="11"/>
      <c r="L5" s="11"/>
      <c r="M5" s="24"/>
      <c r="N5" s="25"/>
      <c r="O5" s="25"/>
      <c r="P5" s="25"/>
      <c r="Q5" s="29"/>
      <c r="R5" s="11"/>
      <c r="S5" s="12"/>
    </row>
    <row r="6" s="1" customFormat="1" ht="30" customHeight="1" spans="1:19">
      <c r="A6" s="12"/>
      <c r="B6" s="12"/>
      <c r="C6" s="12"/>
      <c r="D6" s="12"/>
      <c r="E6" s="12"/>
      <c r="F6" s="13"/>
      <c r="G6" s="13"/>
      <c r="H6" s="11" t="s">
        <v>13</v>
      </c>
      <c r="I6" s="11" t="s">
        <v>14</v>
      </c>
      <c r="J6" s="11" t="s">
        <v>15</v>
      </c>
      <c r="K6" s="11" t="s">
        <v>16</v>
      </c>
      <c r="L6" s="11" t="s">
        <v>17</v>
      </c>
      <c r="M6" s="10" t="s">
        <v>18</v>
      </c>
      <c r="N6" s="10" t="s">
        <v>19</v>
      </c>
      <c r="O6" s="10" t="s">
        <v>20</v>
      </c>
      <c r="P6" s="10" t="s">
        <v>21</v>
      </c>
      <c r="Q6" s="10" t="s">
        <v>22</v>
      </c>
      <c r="R6" s="11"/>
      <c r="S6" s="12"/>
    </row>
    <row r="7" s="1" customFormat="1" ht="30" customHeight="1" spans="1:19">
      <c r="A7" s="13"/>
      <c r="B7" s="13"/>
      <c r="C7" s="13"/>
      <c r="D7" s="13"/>
      <c r="E7" s="13"/>
      <c r="F7" s="11" t="s">
        <v>23</v>
      </c>
      <c r="G7" s="11" t="s">
        <v>23</v>
      </c>
      <c r="H7" s="14" t="s">
        <v>24</v>
      </c>
      <c r="I7" s="14" t="s">
        <v>25</v>
      </c>
      <c r="J7" s="11" t="s">
        <v>26</v>
      </c>
      <c r="K7" s="11" t="s">
        <v>26</v>
      </c>
      <c r="L7" s="11" t="s">
        <v>27</v>
      </c>
      <c r="M7" s="13"/>
      <c r="N7" s="13"/>
      <c r="O7" s="13"/>
      <c r="P7" s="13"/>
      <c r="Q7" s="13"/>
      <c r="R7" s="11"/>
      <c r="S7" s="13"/>
    </row>
    <row r="8" s="2" customFormat="1" ht="27.75" customHeight="1" spans="1:19">
      <c r="A8" s="15">
        <v>1</v>
      </c>
      <c r="B8" s="15" t="s">
        <v>28</v>
      </c>
      <c r="C8" s="15" t="s">
        <v>29</v>
      </c>
      <c r="D8" s="15" t="s">
        <v>30</v>
      </c>
      <c r="E8" s="15" t="s">
        <v>31</v>
      </c>
      <c r="F8" s="15" t="s">
        <v>32</v>
      </c>
      <c r="G8" s="15" t="s">
        <v>33</v>
      </c>
      <c r="H8" s="15"/>
      <c r="I8" s="15"/>
      <c r="J8" s="15"/>
      <c r="K8" s="15"/>
      <c r="L8" s="15"/>
      <c r="M8" s="18">
        <f>N8+Q8</f>
        <v>60.618383</v>
      </c>
      <c r="N8" s="18">
        <v>58.8</v>
      </c>
      <c r="O8" s="18"/>
      <c r="P8" s="18"/>
      <c r="Q8" s="18">
        <v>1.818383</v>
      </c>
      <c r="R8" s="15">
        <v>2460</v>
      </c>
      <c r="S8" s="30"/>
    </row>
    <row r="9" s="2" customFormat="1" ht="27.75" customHeight="1" spans="1:19">
      <c r="A9" s="15">
        <v>2</v>
      </c>
      <c r="B9" s="15" t="s">
        <v>28</v>
      </c>
      <c r="C9" s="15" t="s">
        <v>29</v>
      </c>
      <c r="D9" s="15" t="s">
        <v>34</v>
      </c>
      <c r="E9" s="15" t="s">
        <v>31</v>
      </c>
      <c r="F9" s="15" t="s">
        <v>33</v>
      </c>
      <c r="G9" s="15" t="s">
        <v>33</v>
      </c>
      <c r="H9" s="15"/>
      <c r="I9" s="15"/>
      <c r="J9" s="15"/>
      <c r="K9" s="15"/>
      <c r="L9" s="15"/>
      <c r="M9" s="18">
        <v>30.98</v>
      </c>
      <c r="N9" s="18">
        <v>30</v>
      </c>
      <c r="O9" s="18"/>
      <c r="P9" s="18"/>
      <c r="Q9" s="15">
        <v>0.98</v>
      </c>
      <c r="R9" s="15">
        <v>2185</v>
      </c>
      <c r="S9" s="30"/>
    </row>
    <row r="10" s="2" customFormat="1" ht="27.75" customHeight="1" spans="1:19">
      <c r="A10" s="15">
        <v>3</v>
      </c>
      <c r="B10" s="15" t="s">
        <v>28</v>
      </c>
      <c r="C10" s="15" t="s">
        <v>29</v>
      </c>
      <c r="D10" s="15" t="s">
        <v>35</v>
      </c>
      <c r="E10" s="15" t="s">
        <v>36</v>
      </c>
      <c r="F10" s="15" t="s">
        <v>33</v>
      </c>
      <c r="G10" s="15" t="s">
        <v>33</v>
      </c>
      <c r="H10" s="15"/>
      <c r="I10" s="15"/>
      <c r="J10" s="15"/>
      <c r="K10" s="15"/>
      <c r="L10" s="15"/>
      <c r="M10" s="18">
        <v>32.06</v>
      </c>
      <c r="N10" s="18">
        <v>30</v>
      </c>
      <c r="O10" s="18"/>
      <c r="P10" s="18"/>
      <c r="Q10" s="15">
        <v>2.06</v>
      </c>
      <c r="R10" s="15">
        <v>805</v>
      </c>
      <c r="S10" s="30"/>
    </row>
    <row r="11" s="2" customFormat="1" ht="27.75" customHeight="1" spans="1:19">
      <c r="A11" s="15">
        <v>4</v>
      </c>
      <c r="B11" s="15" t="s">
        <v>28</v>
      </c>
      <c r="C11" s="15" t="s">
        <v>29</v>
      </c>
      <c r="D11" s="15" t="s">
        <v>37</v>
      </c>
      <c r="E11" s="15" t="s">
        <v>38</v>
      </c>
      <c r="F11" s="15" t="s">
        <v>33</v>
      </c>
      <c r="G11" s="15" t="s">
        <v>33</v>
      </c>
      <c r="H11" s="15"/>
      <c r="I11" s="15"/>
      <c r="J11" s="15"/>
      <c r="K11" s="15"/>
      <c r="L11" s="15"/>
      <c r="M11" s="18">
        <f>N11+O11+P11+Q11</f>
        <v>31.031103</v>
      </c>
      <c r="N11" s="18">
        <v>30</v>
      </c>
      <c r="O11" s="18"/>
      <c r="P11" s="18"/>
      <c r="Q11" s="15">
        <v>1.031103</v>
      </c>
      <c r="R11" s="15">
        <v>2011</v>
      </c>
      <c r="S11" s="30"/>
    </row>
    <row r="12" s="2" customFormat="1" ht="27.75" customHeight="1" spans="1:19">
      <c r="A12" s="15">
        <v>5</v>
      </c>
      <c r="B12" s="15" t="s">
        <v>28</v>
      </c>
      <c r="C12" s="15" t="s">
        <v>29</v>
      </c>
      <c r="D12" s="15" t="s">
        <v>39</v>
      </c>
      <c r="E12" s="15" t="s">
        <v>40</v>
      </c>
      <c r="F12" s="15" t="s">
        <v>33</v>
      </c>
      <c r="G12" s="15" t="s">
        <v>33</v>
      </c>
      <c r="H12" s="15"/>
      <c r="I12" s="15"/>
      <c r="J12" s="15"/>
      <c r="K12" s="15"/>
      <c r="L12" s="15"/>
      <c r="M12" s="18">
        <v>32.8</v>
      </c>
      <c r="N12" s="18">
        <v>30</v>
      </c>
      <c r="O12" s="18"/>
      <c r="P12" s="18"/>
      <c r="Q12" s="15">
        <v>2.8</v>
      </c>
      <c r="R12" s="15">
        <v>1902</v>
      </c>
      <c r="S12" s="30"/>
    </row>
    <row r="13" s="2" customFormat="1" ht="27.75" customHeight="1" spans="1:19">
      <c r="A13" s="15">
        <v>6</v>
      </c>
      <c r="B13" s="15" t="s">
        <v>28</v>
      </c>
      <c r="C13" s="15" t="s">
        <v>29</v>
      </c>
      <c r="D13" s="15" t="s">
        <v>41</v>
      </c>
      <c r="E13" s="15" t="s">
        <v>31</v>
      </c>
      <c r="F13" s="15" t="s">
        <v>33</v>
      </c>
      <c r="G13" s="15" t="s">
        <v>33</v>
      </c>
      <c r="H13" s="15"/>
      <c r="I13" s="15"/>
      <c r="J13" s="15"/>
      <c r="K13" s="15"/>
      <c r="L13" s="15"/>
      <c r="M13" s="18">
        <v>31.0148</v>
      </c>
      <c r="N13" s="18">
        <v>30</v>
      </c>
      <c r="O13" s="18"/>
      <c r="P13" s="18"/>
      <c r="Q13" s="15">
        <v>1.0148</v>
      </c>
      <c r="R13" s="15">
        <v>1395</v>
      </c>
      <c r="S13" s="30"/>
    </row>
    <row r="14" s="2" customFormat="1" ht="27.75" customHeight="1" spans="1:19">
      <c r="A14" s="15">
        <v>7</v>
      </c>
      <c r="B14" s="15" t="s">
        <v>28</v>
      </c>
      <c r="C14" s="15" t="s">
        <v>29</v>
      </c>
      <c r="D14" s="15" t="s">
        <v>42</v>
      </c>
      <c r="E14" s="15" t="s">
        <v>31</v>
      </c>
      <c r="F14" s="15" t="s">
        <v>33</v>
      </c>
      <c r="G14" s="15" t="s">
        <v>33</v>
      </c>
      <c r="H14" s="15"/>
      <c r="I14" s="15"/>
      <c r="J14" s="15"/>
      <c r="K14" s="15"/>
      <c r="L14" s="15"/>
      <c r="M14" s="18">
        <v>16.55</v>
      </c>
      <c r="N14" s="18">
        <v>15</v>
      </c>
      <c r="O14" s="18"/>
      <c r="P14" s="18"/>
      <c r="Q14" s="15">
        <v>1.55</v>
      </c>
      <c r="R14" s="15">
        <v>1890</v>
      </c>
      <c r="S14" s="30"/>
    </row>
    <row r="15" s="3" customFormat="1" ht="42" customHeight="1" spans="1:19">
      <c r="A15" s="15">
        <v>8</v>
      </c>
      <c r="B15" s="16" t="s">
        <v>28</v>
      </c>
      <c r="C15" s="16" t="s">
        <v>43</v>
      </c>
      <c r="D15" s="17" t="s">
        <v>44</v>
      </c>
      <c r="E15" s="18" t="s">
        <v>45</v>
      </c>
      <c r="F15" s="16" t="s">
        <v>33</v>
      </c>
      <c r="G15" s="16" t="s">
        <v>33</v>
      </c>
      <c r="H15" s="16"/>
      <c r="I15" s="16"/>
      <c r="J15" s="16"/>
      <c r="K15" s="16"/>
      <c r="L15" s="16"/>
      <c r="M15" s="18">
        <f>N15+Q15</f>
        <v>9.01563</v>
      </c>
      <c r="N15" s="17">
        <v>8.5</v>
      </c>
      <c r="O15" s="16"/>
      <c r="P15" s="16"/>
      <c r="Q15" s="17">
        <v>0.51563</v>
      </c>
      <c r="R15" s="16">
        <v>600</v>
      </c>
      <c r="S15" s="31"/>
    </row>
    <row r="16" s="3" customFormat="1" ht="42" customHeight="1" spans="1:19">
      <c r="A16" s="15">
        <v>9</v>
      </c>
      <c r="B16" s="16" t="s">
        <v>28</v>
      </c>
      <c r="C16" s="16" t="s">
        <v>43</v>
      </c>
      <c r="D16" s="17" t="s">
        <v>46</v>
      </c>
      <c r="E16" s="17" t="s">
        <v>47</v>
      </c>
      <c r="F16" s="16" t="s">
        <v>33</v>
      </c>
      <c r="G16" s="16" t="s">
        <v>33</v>
      </c>
      <c r="H16" s="16"/>
      <c r="I16" s="16"/>
      <c r="J16" s="16"/>
      <c r="K16" s="16"/>
      <c r="L16" s="16"/>
      <c r="M16" s="18">
        <f>N16+Q16</f>
        <v>28.568762</v>
      </c>
      <c r="N16" s="17">
        <v>27.5</v>
      </c>
      <c r="O16" s="16"/>
      <c r="P16" s="16"/>
      <c r="Q16" s="17">
        <v>1.068762</v>
      </c>
      <c r="R16" s="16">
        <v>300</v>
      </c>
      <c r="S16" s="31"/>
    </row>
    <row r="17" s="3" customFormat="1" ht="42" customHeight="1" spans="1:19">
      <c r="A17" s="15">
        <v>10</v>
      </c>
      <c r="B17" s="16" t="s">
        <v>28</v>
      </c>
      <c r="C17" s="16" t="s">
        <v>43</v>
      </c>
      <c r="D17" s="17" t="s">
        <v>48</v>
      </c>
      <c r="E17" s="17" t="s">
        <v>49</v>
      </c>
      <c r="F17" s="16" t="s">
        <v>33</v>
      </c>
      <c r="G17" s="16" t="s">
        <v>33</v>
      </c>
      <c r="H17" s="16"/>
      <c r="I17" s="16"/>
      <c r="J17" s="16"/>
      <c r="K17" s="16"/>
      <c r="L17" s="16"/>
      <c r="M17" s="18">
        <f>N17+Q17</f>
        <v>22.92284</v>
      </c>
      <c r="N17" s="16">
        <v>22</v>
      </c>
      <c r="O17" s="16"/>
      <c r="P17" s="16"/>
      <c r="Q17" s="17">
        <v>0.92284</v>
      </c>
      <c r="R17" s="16">
        <v>800</v>
      </c>
      <c r="S17" s="31"/>
    </row>
    <row r="18" s="4" customFormat="1" ht="36" customHeight="1" spans="1:19">
      <c r="A18" s="15">
        <v>11</v>
      </c>
      <c r="B18" s="19" t="s">
        <v>28</v>
      </c>
      <c r="C18" s="16" t="s">
        <v>43</v>
      </c>
      <c r="D18" s="17" t="s">
        <v>50</v>
      </c>
      <c r="E18" s="17" t="s">
        <v>51</v>
      </c>
      <c r="F18" s="16" t="s">
        <v>33</v>
      </c>
      <c r="G18" s="16" t="s">
        <v>33</v>
      </c>
      <c r="H18" s="17"/>
      <c r="I18" s="17"/>
      <c r="J18" s="17"/>
      <c r="K18" s="17"/>
      <c r="L18" s="17"/>
      <c r="M18" s="18">
        <f>N18+O18+Q18</f>
        <v>29.904104</v>
      </c>
      <c r="N18" s="17">
        <v>26.5</v>
      </c>
      <c r="O18" s="19">
        <v>1</v>
      </c>
      <c r="P18" s="26"/>
      <c r="Q18" s="19">
        <v>2.404104</v>
      </c>
      <c r="R18" s="19">
        <v>800</v>
      </c>
      <c r="S18" s="31"/>
    </row>
    <row r="19" s="3" customFormat="1" ht="42" customHeight="1" spans="1:19">
      <c r="A19" s="15">
        <v>12</v>
      </c>
      <c r="B19" s="16" t="s">
        <v>28</v>
      </c>
      <c r="C19" s="16" t="s">
        <v>43</v>
      </c>
      <c r="D19" s="17" t="s">
        <v>52</v>
      </c>
      <c r="E19" s="17" t="s">
        <v>53</v>
      </c>
      <c r="F19" s="16" t="s">
        <v>33</v>
      </c>
      <c r="G19" s="16" t="s">
        <v>33</v>
      </c>
      <c r="H19" s="16"/>
      <c r="I19" s="16"/>
      <c r="J19" s="16"/>
      <c r="K19" s="16"/>
      <c r="L19" s="16"/>
      <c r="M19" s="18">
        <f>O19+Q19+N19</f>
        <v>31.05794</v>
      </c>
      <c r="N19" s="16">
        <v>2.5</v>
      </c>
      <c r="O19" s="17">
        <v>27.5</v>
      </c>
      <c r="P19" s="16"/>
      <c r="Q19" s="17">
        <v>1.05794</v>
      </c>
      <c r="R19" s="16">
        <v>2350</v>
      </c>
      <c r="S19" s="31"/>
    </row>
    <row r="20" s="3" customFormat="1" ht="42" customHeight="1" spans="1:19">
      <c r="A20" s="15">
        <v>13</v>
      </c>
      <c r="B20" s="16" t="s">
        <v>28</v>
      </c>
      <c r="C20" s="16" t="s">
        <v>43</v>
      </c>
      <c r="D20" s="17" t="s">
        <v>54</v>
      </c>
      <c r="E20" s="17" t="s">
        <v>53</v>
      </c>
      <c r="F20" s="16" t="s">
        <v>33</v>
      </c>
      <c r="G20" s="16" t="s">
        <v>33</v>
      </c>
      <c r="H20" s="16"/>
      <c r="I20" s="16"/>
      <c r="J20" s="16"/>
      <c r="K20" s="16"/>
      <c r="L20" s="16"/>
      <c r="M20" s="18">
        <f>N20+Q20</f>
        <v>30.94338</v>
      </c>
      <c r="N20" s="16">
        <v>30</v>
      </c>
      <c r="O20" s="17"/>
      <c r="P20" s="16"/>
      <c r="Q20" s="17">
        <v>0.94338</v>
      </c>
      <c r="R20" s="16">
        <v>820</v>
      </c>
      <c r="S20" s="31"/>
    </row>
    <row r="21" s="3" customFormat="1" ht="42" customHeight="1" spans="1:19">
      <c r="A21" s="15">
        <v>14</v>
      </c>
      <c r="B21" s="16" t="s">
        <v>28</v>
      </c>
      <c r="C21" s="16" t="s">
        <v>43</v>
      </c>
      <c r="D21" s="17" t="s">
        <v>55</v>
      </c>
      <c r="E21" s="17" t="s">
        <v>31</v>
      </c>
      <c r="F21" s="16" t="s">
        <v>33</v>
      </c>
      <c r="G21" s="16" t="s">
        <v>33</v>
      </c>
      <c r="H21" s="16"/>
      <c r="I21" s="16"/>
      <c r="J21" s="16"/>
      <c r="K21" s="16"/>
      <c r="L21" s="16"/>
      <c r="M21" s="18">
        <f>N21+Q21</f>
        <v>8.703361</v>
      </c>
      <c r="N21" s="17">
        <v>8</v>
      </c>
      <c r="O21" s="16"/>
      <c r="P21" s="16"/>
      <c r="Q21" s="17">
        <v>0.703361</v>
      </c>
      <c r="R21" s="16">
        <v>860</v>
      </c>
      <c r="S21" s="31"/>
    </row>
    <row r="22" s="3" customFormat="1" ht="42" customHeight="1" spans="1:19">
      <c r="A22" s="15">
        <v>15</v>
      </c>
      <c r="B22" s="16" t="s">
        <v>28</v>
      </c>
      <c r="C22" s="16" t="s">
        <v>56</v>
      </c>
      <c r="D22" s="16" t="s">
        <v>57</v>
      </c>
      <c r="E22" s="16" t="s">
        <v>58</v>
      </c>
      <c r="F22" s="16" t="s">
        <v>33</v>
      </c>
      <c r="G22" s="16" t="s">
        <v>33</v>
      </c>
      <c r="H22" s="16"/>
      <c r="I22" s="16"/>
      <c r="J22" s="16"/>
      <c r="K22" s="16"/>
      <c r="L22" s="16"/>
      <c r="M22" s="18">
        <f t="shared" ref="M22:M27" si="0">N22+O22+P22+Q22</f>
        <v>37.532007</v>
      </c>
      <c r="N22" s="16"/>
      <c r="O22" s="16">
        <v>30</v>
      </c>
      <c r="P22" s="16"/>
      <c r="Q22" s="16">
        <v>7.532007</v>
      </c>
      <c r="R22" s="16">
        <v>836</v>
      </c>
      <c r="S22" s="31"/>
    </row>
    <row r="23" s="3" customFormat="1" ht="42" customHeight="1" spans="1:19">
      <c r="A23" s="15">
        <v>16</v>
      </c>
      <c r="B23" s="16" t="s">
        <v>28</v>
      </c>
      <c r="C23" s="16" t="s">
        <v>56</v>
      </c>
      <c r="D23" s="16" t="s">
        <v>59</v>
      </c>
      <c r="E23" s="16" t="s">
        <v>60</v>
      </c>
      <c r="F23" s="16" t="s">
        <v>33</v>
      </c>
      <c r="G23" s="16" t="s">
        <v>33</v>
      </c>
      <c r="H23" s="16"/>
      <c r="I23" s="16"/>
      <c r="J23" s="16"/>
      <c r="K23" s="16"/>
      <c r="L23" s="16"/>
      <c r="M23" s="18">
        <f t="shared" si="0"/>
        <v>33.992003</v>
      </c>
      <c r="N23" s="16"/>
      <c r="O23" s="16">
        <v>30</v>
      </c>
      <c r="P23" s="16"/>
      <c r="Q23" s="16">
        <v>3.992003</v>
      </c>
      <c r="R23" s="16">
        <v>994</v>
      </c>
      <c r="S23" s="31"/>
    </row>
    <row r="24" s="5" customFormat="1" ht="42" customHeight="1" spans="1:19">
      <c r="A24" s="15">
        <v>17</v>
      </c>
      <c r="B24" s="20" t="s">
        <v>28</v>
      </c>
      <c r="C24" s="20" t="s">
        <v>56</v>
      </c>
      <c r="D24" s="20" t="s">
        <v>61</v>
      </c>
      <c r="E24" s="20" t="s">
        <v>31</v>
      </c>
      <c r="F24" s="20" t="s">
        <v>33</v>
      </c>
      <c r="G24" s="20" t="s">
        <v>33</v>
      </c>
      <c r="H24" s="20"/>
      <c r="I24" s="20"/>
      <c r="J24" s="20"/>
      <c r="K24" s="20"/>
      <c r="L24" s="20"/>
      <c r="M24" s="18">
        <f t="shared" si="0"/>
        <v>33.510849</v>
      </c>
      <c r="N24" s="16"/>
      <c r="O24" s="16">
        <v>30</v>
      </c>
      <c r="P24" s="16"/>
      <c r="Q24" s="20">
        <v>3.510849</v>
      </c>
      <c r="R24" s="20">
        <v>1322</v>
      </c>
      <c r="S24" s="32"/>
    </row>
    <row r="25" s="5" customFormat="1" ht="42" customHeight="1" spans="1:19">
      <c r="A25" s="15">
        <v>18</v>
      </c>
      <c r="B25" s="20" t="s">
        <v>28</v>
      </c>
      <c r="C25" s="20" t="s">
        <v>56</v>
      </c>
      <c r="D25" s="20" t="s">
        <v>62</v>
      </c>
      <c r="E25" s="20" t="s">
        <v>63</v>
      </c>
      <c r="F25" s="20" t="s">
        <v>33</v>
      </c>
      <c r="G25" s="20" t="s">
        <v>33</v>
      </c>
      <c r="H25" s="20"/>
      <c r="I25" s="20"/>
      <c r="J25" s="20"/>
      <c r="K25" s="20"/>
      <c r="L25" s="20"/>
      <c r="M25" s="18">
        <f t="shared" si="0"/>
        <v>32.917542</v>
      </c>
      <c r="N25" s="16"/>
      <c r="O25" s="16">
        <v>30</v>
      </c>
      <c r="P25" s="16"/>
      <c r="Q25" s="20">
        <v>2.917542</v>
      </c>
      <c r="R25" s="20">
        <v>542</v>
      </c>
      <c r="S25" s="32"/>
    </row>
    <row r="26" s="2" customFormat="1" ht="27.75" customHeight="1" spans="1:19">
      <c r="A26" s="15">
        <v>19</v>
      </c>
      <c r="B26" s="15" t="s">
        <v>28</v>
      </c>
      <c r="C26" s="15" t="s">
        <v>56</v>
      </c>
      <c r="D26" s="15" t="s">
        <v>64</v>
      </c>
      <c r="E26" s="15" t="s">
        <v>53</v>
      </c>
      <c r="F26" s="20" t="s">
        <v>33</v>
      </c>
      <c r="G26" s="20" t="s">
        <v>33</v>
      </c>
      <c r="H26" s="15"/>
      <c r="I26" s="15"/>
      <c r="J26" s="15"/>
      <c r="K26" s="15"/>
      <c r="L26" s="15"/>
      <c r="M26" s="18">
        <f t="shared" si="0"/>
        <v>31.949036</v>
      </c>
      <c r="N26" s="18"/>
      <c r="O26" s="18">
        <v>30</v>
      </c>
      <c r="P26" s="18"/>
      <c r="Q26" s="15">
        <v>1.949036</v>
      </c>
      <c r="R26" s="15">
        <v>2219</v>
      </c>
      <c r="S26" s="30"/>
    </row>
    <row r="27" s="5" customFormat="1" ht="42" customHeight="1" spans="1:19">
      <c r="A27" s="15">
        <v>20</v>
      </c>
      <c r="B27" s="20" t="s">
        <v>28</v>
      </c>
      <c r="C27" s="20" t="s">
        <v>56</v>
      </c>
      <c r="D27" s="20" t="s">
        <v>65</v>
      </c>
      <c r="E27" s="20" t="s">
        <v>53</v>
      </c>
      <c r="F27" s="20" t="s">
        <v>33</v>
      </c>
      <c r="G27" s="20" t="s">
        <v>33</v>
      </c>
      <c r="H27" s="20"/>
      <c r="I27" s="20"/>
      <c r="J27" s="20"/>
      <c r="K27" s="20"/>
      <c r="L27" s="20"/>
      <c r="M27" s="18">
        <f t="shared" si="0"/>
        <v>31.426932</v>
      </c>
      <c r="N27" s="16"/>
      <c r="O27" s="16">
        <v>30</v>
      </c>
      <c r="P27" s="16"/>
      <c r="Q27" s="20">
        <v>1.426932</v>
      </c>
      <c r="R27" s="20">
        <v>370</v>
      </c>
      <c r="S27" s="32"/>
    </row>
    <row r="28" s="5" customFormat="1" ht="42" customHeight="1" spans="1:19">
      <c r="A28" s="15" t="s">
        <v>18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8">
        <f>SUM(M8:M27)</f>
        <v>597.498672</v>
      </c>
      <c r="N28" s="18">
        <f>SUM(N8:N27)</f>
        <v>348.8</v>
      </c>
      <c r="O28" s="18">
        <f>SUM(O8:O27)</f>
        <v>208.5</v>
      </c>
      <c r="P28" s="18"/>
      <c r="Q28" s="18">
        <f>SUM(Q8:Q27)</f>
        <v>40.198672</v>
      </c>
      <c r="R28" s="20"/>
      <c r="S28" s="32"/>
    </row>
    <row r="29" s="6" customFormat="1" ht="69.75" customHeight="1" spans="1:19">
      <c r="A29" s="21" t="s">
        <v>66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33"/>
      <c r="S29" s="21"/>
    </row>
  </sheetData>
  <mergeCells count="20">
    <mergeCell ref="A2:R2"/>
    <mergeCell ref="H4:L4"/>
    <mergeCell ref="H5:L5"/>
    <mergeCell ref="A28:L28"/>
    <mergeCell ref="A29:S29"/>
    <mergeCell ref="A4:A7"/>
    <mergeCell ref="B4:B7"/>
    <mergeCell ref="C4:C7"/>
    <mergeCell ref="D4:D7"/>
    <mergeCell ref="E4:E7"/>
    <mergeCell ref="F4:F6"/>
    <mergeCell ref="G4:G6"/>
    <mergeCell ref="M6:M7"/>
    <mergeCell ref="N6:N7"/>
    <mergeCell ref="O6:O7"/>
    <mergeCell ref="P6:P7"/>
    <mergeCell ref="Q6:Q7"/>
    <mergeCell ref="R4:R7"/>
    <mergeCell ref="S4:S7"/>
    <mergeCell ref="M4:Q5"/>
  </mergeCell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</cp:lastModifiedBy>
  <dcterms:created xsi:type="dcterms:W3CDTF">2006-09-16T00:00:00Z</dcterms:created>
  <dcterms:modified xsi:type="dcterms:W3CDTF">2024-04-25T02:09:40Z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