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3"/>
  </bookViews>
  <sheets>
    <sheet name="岗位三总成绩" sheetId="1" r:id="rId1"/>
    <sheet name="岗位二总成绩" sheetId="3" r:id="rId2"/>
    <sheet name="岗位一总成绩" sheetId="4" r:id="rId3"/>
    <sheet name="岗位三面试成绩" sheetId="2" r:id="rId4"/>
    <sheet name="岗位二面试成绩" sheetId="5" r:id="rId5"/>
    <sheet name="岗位一面试成绩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<sst xmlns="http://schemas.openxmlformats.org/spreadsheetml/2006/main" count="162" uniqueCount="57">
  <si>
    <t>唐山高新区庆北办事处社区网格员岗位三总成绩</t>
  </si>
  <si>
    <t>姓名</t>
  </si>
  <si>
    <t>性别</t>
  </si>
  <si>
    <t>笔试分数</t>
  </si>
  <si>
    <t>笔试*40%</t>
  </si>
  <si>
    <t>面试分数</t>
  </si>
  <si>
    <t>面试*60%</t>
  </si>
  <si>
    <t>总成绩</t>
  </si>
  <si>
    <t>是否进入体检环节</t>
  </si>
  <si>
    <t>陶智琦</t>
  </si>
  <si>
    <t>女</t>
  </si>
  <si>
    <t>是</t>
  </si>
  <si>
    <t>王蓣</t>
  </si>
  <si>
    <t>刘双</t>
  </si>
  <si>
    <t>董鑫雨</t>
  </si>
  <si>
    <t>王家宝</t>
  </si>
  <si>
    <t>李晓童</t>
  </si>
  <si>
    <t>杨慧玲</t>
  </si>
  <si>
    <t>陈天雨</t>
  </si>
  <si>
    <t>宋玉莹</t>
  </si>
  <si>
    <t>刘雪爽</t>
  </si>
  <si>
    <t>刘学慧</t>
  </si>
  <si>
    <t>肖琳星</t>
  </si>
  <si>
    <t>刘鑫垚</t>
  </si>
  <si>
    <t>宋旭丽</t>
  </si>
  <si>
    <t>刘耕伯</t>
  </si>
  <si>
    <t>冯小玉</t>
  </si>
  <si>
    <t>贾淑欣</t>
  </si>
  <si>
    <t>韩昱琳</t>
  </si>
  <si>
    <t>王慕鑫</t>
  </si>
  <si>
    <t>唐山高新区庆北办事处社区网格员岗位二总成绩</t>
  </si>
  <si>
    <t>赵凯玥</t>
  </si>
  <si>
    <t>史桂婷</t>
  </si>
  <si>
    <t>李文霖</t>
  </si>
  <si>
    <t>高迎</t>
  </si>
  <si>
    <t>张雨莹</t>
  </si>
  <si>
    <t>唐山高新区庆北办事处社区网格员岗位一总成绩</t>
  </si>
  <si>
    <t>笔试分绩</t>
  </si>
  <si>
    <t>面试分绩</t>
  </si>
  <si>
    <t>陈育渤</t>
  </si>
  <si>
    <t>男</t>
  </si>
  <si>
    <t>刘凯华</t>
  </si>
  <si>
    <t>王司萍</t>
  </si>
  <si>
    <t>樊志伟</t>
  </si>
  <si>
    <t>杨贺彭</t>
  </si>
  <si>
    <t>杨旭</t>
  </si>
  <si>
    <t>刘子厚</t>
  </si>
  <si>
    <t>肖韩</t>
  </si>
  <si>
    <t>王宇霆</t>
  </si>
  <si>
    <t>董子涛</t>
  </si>
  <si>
    <t>王鹏飞</t>
  </si>
  <si>
    <t>贾旭光</t>
  </si>
  <si>
    <t>孙超</t>
  </si>
  <si>
    <t>唐山高新区庆北办事处社区网格员岗位三面试成绩</t>
  </si>
  <si>
    <t>面试成绩</t>
  </si>
  <si>
    <t>唐山高新区庆北办事处社区网格员岗位二面试成绩</t>
  </si>
  <si>
    <t>唐山高新区庆北办事处社区网格员岗位一面试成绩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</si>
</sst>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9" workbookViewId="0">
      <selection activeCell="E22" sqref="E22"/>
    </sheetView>
  </sheetViews>
  <sheetFormatPr defaultColWidth="9" defaultRowHeight="13.5" outlineLevelCol="7"/>
  <cols>
    <col min="1" max="1" width="9.125" style="5" customWidth="1"/>
    <col min="2" max="2" width="4.75" style="5" customWidth="1"/>
    <col min="3" max="4" width="8.625" style="5" customWidth="1"/>
    <col min="5" max="5" width="11.25" style="5" customWidth="1"/>
    <col min="6" max="6" width="12" style="5" customWidth="1"/>
    <col min="7" max="7" width="11.5" style="5" customWidth="1"/>
    <col min="8" max="8" width="18.25" style="5" customWidth="1"/>
    <col min="9" max="16384" width="9" style="5"/>
  </cols>
  <sheetData>
    <row r="1" s="5" customFormat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6" customFormat="1" ht="25" customHeight="1" spans="1:8">
      <c r="A2" s="4" t="s">
        <v>1</v>
      </c>
      <c r="B2" s="4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6" customFormat="1" ht="25" customHeight="1" spans="1:8">
      <c r="A3" s="4" t="s">
        <v>9</v>
      </c>
      <c r="B3" s="4" t="s">
        <v>10</v>
      </c>
      <c r="C3" s="7">
        <v>84</v>
      </c>
      <c r="D3" s="7">
        <f t="shared" ref="D3:D21" si="0">C3*0.4</f>
        <v>33.6</v>
      </c>
      <c r="E3" s="7">
        <v>90.86</v>
      </c>
      <c r="F3" s="8">
        <f t="shared" ref="F3:F21" si="1">E3*0.6</f>
        <v>54.516</v>
      </c>
      <c r="G3" s="8">
        <f t="shared" ref="G3:G21" si="2">D3+F3</f>
        <v>88.116</v>
      </c>
      <c r="H3" s="7" t="s">
        <v>11</v>
      </c>
    </row>
    <row r="4" s="6" customFormat="1" ht="25" customHeight="1" spans="1:8">
      <c r="A4" s="4" t="s">
        <v>12</v>
      </c>
      <c r="B4" s="4" t="s">
        <v>10</v>
      </c>
      <c r="C4" s="7">
        <v>74</v>
      </c>
      <c r="D4" s="7">
        <f t="shared" si="0"/>
        <v>29.6</v>
      </c>
      <c r="E4" s="7">
        <v>91.86</v>
      </c>
      <c r="F4" s="8">
        <f t="shared" si="1"/>
        <v>55.116</v>
      </c>
      <c r="G4" s="8">
        <f t="shared" si="2"/>
        <v>84.716</v>
      </c>
      <c r="H4" s="7" t="s">
        <v>11</v>
      </c>
    </row>
    <row r="5" s="6" customFormat="1" ht="25" customHeight="1" spans="1:8">
      <c r="A5" s="4" t="s">
        <v>13</v>
      </c>
      <c r="B5" s="4" t="s">
        <v>10</v>
      </c>
      <c r="C5" s="7">
        <v>61</v>
      </c>
      <c r="D5" s="7">
        <f t="shared" si="0"/>
        <v>24.4</v>
      </c>
      <c r="E5" s="7">
        <v>92.29</v>
      </c>
      <c r="F5" s="8">
        <f t="shared" si="1"/>
        <v>55.374</v>
      </c>
      <c r="G5" s="8">
        <f t="shared" si="2"/>
        <v>79.774</v>
      </c>
      <c r="H5" s="7" t="s">
        <v>11</v>
      </c>
    </row>
    <row r="6" s="6" customFormat="1" ht="25" customHeight="1" spans="1:8">
      <c r="A6" s="4" t="s">
        <v>14</v>
      </c>
      <c r="B6" s="4" t="s">
        <v>10</v>
      </c>
      <c r="C6" s="7">
        <v>62</v>
      </c>
      <c r="D6" s="7">
        <f t="shared" si="0"/>
        <v>24.8</v>
      </c>
      <c r="E6" s="7">
        <v>90.71</v>
      </c>
      <c r="F6" s="8">
        <f t="shared" si="1"/>
        <v>54.426</v>
      </c>
      <c r="G6" s="8">
        <f t="shared" si="2"/>
        <v>79.226</v>
      </c>
      <c r="H6" s="7" t="s">
        <v>11</v>
      </c>
    </row>
    <row r="7" s="6" customFormat="1" ht="25" customHeight="1" spans="1:8">
      <c r="A7" s="4" t="s">
        <v>15</v>
      </c>
      <c r="B7" s="4" t="s">
        <v>10</v>
      </c>
      <c r="C7" s="7">
        <v>60</v>
      </c>
      <c r="D7" s="7">
        <f t="shared" si="0"/>
        <v>24</v>
      </c>
      <c r="E7" s="7">
        <v>91.71</v>
      </c>
      <c r="F7" s="8">
        <f t="shared" si="1"/>
        <v>55.026</v>
      </c>
      <c r="G7" s="8">
        <f t="shared" si="2"/>
        <v>79.026</v>
      </c>
      <c r="H7" s="7" t="s">
        <v>11</v>
      </c>
    </row>
    <row r="8" s="6" customFormat="1" ht="25" customHeight="1" spans="1:8">
      <c r="A8" s="4" t="s">
        <v>16</v>
      </c>
      <c r="B8" s="4" t="s">
        <v>10</v>
      </c>
      <c r="C8" s="7">
        <v>60</v>
      </c>
      <c r="D8" s="7">
        <f t="shared" si="0"/>
        <v>24</v>
      </c>
      <c r="E8" s="9">
        <v>91.57</v>
      </c>
      <c r="F8" s="8">
        <f t="shared" si="1"/>
        <v>54.942</v>
      </c>
      <c r="G8" s="8">
        <f t="shared" si="2"/>
        <v>78.942</v>
      </c>
      <c r="H8" s="7" t="s">
        <v>11</v>
      </c>
    </row>
    <row r="9" s="6" customFormat="1" ht="25" customHeight="1" spans="1:8">
      <c r="A9" s="4" t="s">
        <v>17</v>
      </c>
      <c r="B9" s="4" t="s">
        <v>10</v>
      </c>
      <c r="C9" s="7">
        <v>61</v>
      </c>
      <c r="D9" s="7">
        <f t="shared" si="0"/>
        <v>24.4</v>
      </c>
      <c r="E9" s="7">
        <v>86.86</v>
      </c>
      <c r="F9" s="8">
        <f t="shared" si="1"/>
        <v>52.116</v>
      </c>
      <c r="G9" s="8">
        <f t="shared" si="2"/>
        <v>76.516</v>
      </c>
      <c r="H9" s="7" t="s">
        <v>11</v>
      </c>
    </row>
    <row r="10" s="6" customFormat="1" ht="25" customHeight="1" spans="1:8">
      <c r="A10" s="4" t="s">
        <v>18</v>
      </c>
      <c r="B10" s="4" t="s">
        <v>10</v>
      </c>
      <c r="C10" s="7">
        <v>64</v>
      </c>
      <c r="D10" s="7">
        <f t="shared" si="0"/>
        <v>25.6</v>
      </c>
      <c r="E10" s="7">
        <v>80.29</v>
      </c>
      <c r="F10" s="8">
        <f t="shared" si="1"/>
        <v>48.174</v>
      </c>
      <c r="G10" s="8">
        <f t="shared" si="2"/>
        <v>73.774</v>
      </c>
      <c r="H10" s="7"/>
    </row>
    <row r="11" s="6" customFormat="1" ht="25" customHeight="1" spans="1:8">
      <c r="A11" s="4" t="s">
        <v>19</v>
      </c>
      <c r="B11" s="4" t="s">
        <v>10</v>
      </c>
      <c r="C11" s="7">
        <v>66</v>
      </c>
      <c r="D11" s="7">
        <f t="shared" si="0"/>
        <v>26.4</v>
      </c>
      <c r="E11" s="7">
        <v>78.14</v>
      </c>
      <c r="F11" s="8">
        <f t="shared" si="1"/>
        <v>46.884</v>
      </c>
      <c r="G11" s="8">
        <f t="shared" si="2"/>
        <v>73.284</v>
      </c>
      <c r="H11" s="7"/>
    </row>
    <row r="12" s="6" customFormat="1" ht="25" customHeight="1" spans="1:8">
      <c r="A12" s="4" t="s">
        <v>20</v>
      </c>
      <c r="B12" s="4" t="s">
        <v>10</v>
      </c>
      <c r="C12" s="7">
        <v>63</v>
      </c>
      <c r="D12" s="7">
        <f t="shared" si="0"/>
        <v>25.2</v>
      </c>
      <c r="E12" s="7">
        <v>79.43</v>
      </c>
      <c r="F12" s="8">
        <f t="shared" si="1"/>
        <v>47.658</v>
      </c>
      <c r="G12" s="8">
        <f t="shared" si="2"/>
        <v>72.858</v>
      </c>
      <c r="H12" s="7"/>
    </row>
    <row r="13" s="6" customFormat="1" ht="25" customHeight="1" spans="1:8">
      <c r="A13" s="4" t="s">
        <v>21</v>
      </c>
      <c r="B13" s="4" t="s">
        <v>10</v>
      </c>
      <c r="C13" s="7">
        <v>67</v>
      </c>
      <c r="D13" s="7">
        <f t="shared" si="0"/>
        <v>26.8</v>
      </c>
      <c r="E13" s="7">
        <v>75.14</v>
      </c>
      <c r="F13" s="8">
        <f t="shared" si="1"/>
        <v>45.084</v>
      </c>
      <c r="G13" s="8">
        <f t="shared" si="2"/>
        <v>71.884</v>
      </c>
      <c r="H13" s="7"/>
    </row>
    <row r="14" s="6" customFormat="1" ht="25" customHeight="1" spans="1:8">
      <c r="A14" s="4" t="s">
        <v>22</v>
      </c>
      <c r="B14" s="4" t="s">
        <v>10</v>
      </c>
      <c r="C14" s="7">
        <v>62</v>
      </c>
      <c r="D14" s="7">
        <f t="shared" si="0"/>
        <v>24.8</v>
      </c>
      <c r="E14" s="7">
        <v>77.57</v>
      </c>
      <c r="F14" s="8">
        <f t="shared" si="1"/>
        <v>46.542</v>
      </c>
      <c r="G14" s="8">
        <f t="shared" si="2"/>
        <v>71.342</v>
      </c>
      <c r="H14" s="7"/>
    </row>
    <row r="15" s="6" customFormat="1" ht="25" customHeight="1" spans="1:8">
      <c r="A15" s="4" t="s">
        <v>23</v>
      </c>
      <c r="B15" s="4" t="s">
        <v>10</v>
      </c>
      <c r="C15" s="7">
        <v>60</v>
      </c>
      <c r="D15" s="7">
        <f t="shared" si="0"/>
        <v>24</v>
      </c>
      <c r="E15" s="7">
        <v>78.86</v>
      </c>
      <c r="F15" s="8">
        <f t="shared" si="1"/>
        <v>47.316</v>
      </c>
      <c r="G15" s="8">
        <f t="shared" si="2"/>
        <v>71.316</v>
      </c>
      <c r="H15" s="7"/>
    </row>
    <row r="16" s="6" customFormat="1" ht="25" customHeight="1" spans="1:8">
      <c r="A16" s="4" t="s">
        <v>24</v>
      </c>
      <c r="B16" s="4" t="s">
        <v>10</v>
      </c>
      <c r="C16" s="7">
        <v>62</v>
      </c>
      <c r="D16" s="7">
        <f t="shared" si="0"/>
        <v>24.8</v>
      </c>
      <c r="E16" s="7">
        <v>76.14</v>
      </c>
      <c r="F16" s="8">
        <f t="shared" si="1"/>
        <v>45.684</v>
      </c>
      <c r="G16" s="8">
        <f t="shared" si="2"/>
        <v>70.484</v>
      </c>
      <c r="H16" s="7"/>
    </row>
    <row r="17" s="6" customFormat="1" ht="25" customHeight="1" spans="1:8">
      <c r="A17" s="4" t="s">
        <v>25</v>
      </c>
      <c r="B17" s="4" t="s">
        <v>10</v>
      </c>
      <c r="C17" s="7">
        <v>60</v>
      </c>
      <c r="D17" s="7">
        <f t="shared" si="0"/>
        <v>24</v>
      </c>
      <c r="E17" s="7">
        <v>75.29</v>
      </c>
      <c r="F17" s="8">
        <f t="shared" si="1"/>
        <v>45.174</v>
      </c>
      <c r="G17" s="8">
        <f t="shared" si="2"/>
        <v>69.174</v>
      </c>
      <c r="H17" s="7"/>
    </row>
    <row r="18" s="6" customFormat="1" ht="25" customHeight="1" spans="1:8">
      <c r="A18" s="4" t="s">
        <v>26</v>
      </c>
      <c r="B18" s="4" t="s">
        <v>10</v>
      </c>
      <c r="C18" s="7">
        <v>60</v>
      </c>
      <c r="D18" s="7">
        <f t="shared" si="0"/>
        <v>24</v>
      </c>
      <c r="E18" s="7">
        <v>72.86</v>
      </c>
      <c r="F18" s="8">
        <f t="shared" si="1"/>
        <v>43.716</v>
      </c>
      <c r="G18" s="8">
        <f t="shared" si="2"/>
        <v>67.716</v>
      </c>
      <c r="H18" s="7"/>
    </row>
    <row r="19" s="6" customFormat="1" ht="25" customHeight="1" spans="1:8">
      <c r="A19" s="4" t="s">
        <v>27</v>
      </c>
      <c r="B19" s="4" t="s">
        <v>10</v>
      </c>
      <c r="C19" s="7">
        <v>60</v>
      </c>
      <c r="D19" s="7">
        <f t="shared" si="0"/>
        <v>24</v>
      </c>
      <c r="E19" s="7">
        <v>69.57</v>
      </c>
      <c r="F19" s="8">
        <f t="shared" si="1"/>
        <v>41.742</v>
      </c>
      <c r="G19" s="8">
        <f t="shared" si="2"/>
        <v>65.742</v>
      </c>
      <c r="H19" s="7"/>
    </row>
    <row r="20" s="6" customFormat="1" ht="25" customHeight="1" spans="1:8">
      <c r="A20" s="4" t="s">
        <v>28</v>
      </c>
      <c r="B20" s="4" t="s">
        <v>10</v>
      </c>
      <c r="C20" s="7">
        <v>60</v>
      </c>
      <c r="D20" s="7">
        <f t="shared" si="0"/>
        <v>24</v>
      </c>
      <c r="E20" s="7">
        <v>69</v>
      </c>
      <c r="F20" s="8">
        <f t="shared" si="1"/>
        <v>41.4</v>
      </c>
      <c r="G20" s="8">
        <f t="shared" si="2"/>
        <v>65.4</v>
      </c>
      <c r="H20" s="7"/>
    </row>
    <row r="21" s="6" customFormat="1" ht="25" customHeight="1" spans="1:8">
      <c r="A21" s="4" t="s">
        <v>29</v>
      </c>
      <c r="B21" s="4" t="s">
        <v>10</v>
      </c>
      <c r="C21" s="7">
        <v>70</v>
      </c>
      <c r="D21" s="7">
        <f t="shared" si="0"/>
        <v>28</v>
      </c>
      <c r="E21" s="7">
        <v>0</v>
      </c>
      <c r="F21" s="8">
        <f t="shared" si="1"/>
        <v>0</v>
      </c>
      <c r="G21" s="8">
        <f t="shared" si="2"/>
        <v>28</v>
      </c>
      <c r="H21" s="7"/>
    </row>
  </sheetData>
  <sortState ref="A3:H21">
    <sortCondition ref="G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8" sqref="E8"/>
    </sheetView>
  </sheetViews>
  <sheetFormatPr defaultColWidth="9" defaultRowHeight="13.5" outlineLevelRow="6" outlineLevelCol="7"/>
  <cols>
    <col min="1" max="1" width="9.125" style="5" customWidth="1"/>
    <col min="2" max="2" width="4.75" style="5" customWidth="1"/>
    <col min="3" max="3" width="8.75" style="5" customWidth="1"/>
    <col min="4" max="4" width="10.75" style="5" customWidth="1"/>
    <col min="5" max="5" width="12.25" style="5" customWidth="1"/>
    <col min="6" max="6" width="12" style="5" customWidth="1"/>
    <col min="7" max="7" width="11.5" style="5" customWidth="1"/>
    <col min="8" max="8" width="18.125" style="5" customWidth="1"/>
    <col min="9" max="16384" width="9" style="5"/>
  </cols>
  <sheetData>
    <row r="1" s="5" customFormat="1" ht="45" customHeight="1" spans="1:8">
      <c r="A1" s="1" t="s">
        <v>30</v>
      </c>
      <c r="B1" s="1"/>
      <c r="C1" s="1"/>
      <c r="D1" s="1"/>
      <c r="E1" s="1"/>
      <c r="F1" s="1"/>
      <c r="G1" s="1"/>
      <c r="H1" s="1"/>
    </row>
    <row r="2" s="6" customFormat="1" ht="25" customHeight="1" spans="1:8">
      <c r="A2" s="4" t="s">
        <v>1</v>
      </c>
      <c r="B2" s="4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6" customFormat="1" ht="25" customHeight="1" spans="1:8">
      <c r="A3" s="4" t="s">
        <v>31</v>
      </c>
      <c r="B3" s="4" t="s">
        <v>10</v>
      </c>
      <c r="C3" s="7">
        <v>71</v>
      </c>
      <c r="D3" s="7">
        <f>C3*0.4</f>
        <v>28.4</v>
      </c>
      <c r="E3" s="7">
        <v>91.43</v>
      </c>
      <c r="F3" s="8">
        <f>E3*0.6</f>
        <v>54.858</v>
      </c>
      <c r="G3" s="8">
        <f>D3+F3</f>
        <v>83.258</v>
      </c>
      <c r="H3" s="7" t="s">
        <v>11</v>
      </c>
    </row>
    <row r="4" s="6" customFormat="1" ht="25" customHeight="1" spans="1:8">
      <c r="A4" s="4" t="s">
        <v>32</v>
      </c>
      <c r="B4" s="4" t="s">
        <v>10</v>
      </c>
      <c r="C4" s="7">
        <v>68</v>
      </c>
      <c r="D4" s="7">
        <f>C4*0.4</f>
        <v>27.2</v>
      </c>
      <c r="E4" s="7">
        <v>92.86</v>
      </c>
      <c r="F4" s="8">
        <f>E4*0.6</f>
        <v>55.716</v>
      </c>
      <c r="G4" s="8">
        <f>D4+F4</f>
        <v>82.916</v>
      </c>
      <c r="H4" s="7" t="s">
        <v>11</v>
      </c>
    </row>
    <row r="5" s="6" customFormat="1" ht="25" customHeight="1" spans="1:8">
      <c r="A5" s="4" t="s">
        <v>33</v>
      </c>
      <c r="B5" s="4" t="s">
        <v>10</v>
      </c>
      <c r="C5" s="7">
        <v>72</v>
      </c>
      <c r="D5" s="7">
        <f>C5*0.4</f>
        <v>28.8</v>
      </c>
      <c r="E5" s="7">
        <v>88.43</v>
      </c>
      <c r="F5" s="8">
        <f>E5*0.6</f>
        <v>53.058</v>
      </c>
      <c r="G5" s="8">
        <f>D5+F5</f>
        <v>81.858</v>
      </c>
      <c r="H5" s="7"/>
    </row>
    <row r="6" s="6" customFormat="1" ht="25" customHeight="1" spans="1:8">
      <c r="A6" s="4" t="s">
        <v>34</v>
      </c>
      <c r="B6" s="4" t="s">
        <v>10</v>
      </c>
      <c r="C6" s="7">
        <v>68</v>
      </c>
      <c r="D6" s="7">
        <f>C6*0.4</f>
        <v>27.2</v>
      </c>
      <c r="E6" s="7">
        <v>84.14</v>
      </c>
      <c r="F6" s="8">
        <f>E6*0.6</f>
        <v>50.484</v>
      </c>
      <c r="G6" s="8">
        <f>D6+F6</f>
        <v>77.684</v>
      </c>
      <c r="H6" s="7"/>
    </row>
    <row r="7" s="6" customFormat="1" ht="25" customHeight="1" spans="1:8">
      <c r="A7" s="4" t="s">
        <v>35</v>
      </c>
      <c r="B7" s="4" t="s">
        <v>10</v>
      </c>
      <c r="C7" s="7">
        <v>68</v>
      </c>
      <c r="D7" s="7">
        <f>C7*0.4</f>
        <v>27.2</v>
      </c>
      <c r="E7" s="7">
        <v>37.43</v>
      </c>
      <c r="F7" s="8">
        <f>E7*0.6</f>
        <v>22.458</v>
      </c>
      <c r="G7" s="8">
        <f>D7+F7</f>
        <v>49.658</v>
      </c>
      <c r="H7" s="7"/>
    </row>
  </sheetData>
  <sortState ref="A3:H7">
    <sortCondition ref="G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16" sqref="E16"/>
    </sheetView>
  </sheetViews>
  <sheetFormatPr defaultColWidth="9" defaultRowHeight="13.5" outlineLevelCol="7"/>
  <cols>
    <col min="1" max="1" width="9.125" style="5" customWidth="1"/>
    <col min="2" max="2" width="4.75" style="5" customWidth="1"/>
    <col min="3" max="3" width="9.375" style="5" customWidth="1"/>
    <col min="4" max="4" width="12.125" style="5" customWidth="1"/>
    <col min="5" max="5" width="11.625" style="5" customWidth="1"/>
    <col min="6" max="6" width="12" style="5" customWidth="1"/>
    <col min="7" max="7" width="11.5" style="5" customWidth="1"/>
    <col min="8" max="8" width="17.375" style="5" customWidth="1"/>
    <col min="9" max="16384" width="9" style="5"/>
  </cols>
  <sheetData>
    <row r="1" s="5" customFormat="1" ht="45" customHeight="1" spans="1:8">
      <c r="A1" s="1" t="s">
        <v>36</v>
      </c>
      <c r="B1" s="1"/>
      <c r="C1" s="1"/>
      <c r="D1" s="1"/>
      <c r="E1" s="1"/>
      <c r="F1" s="1"/>
      <c r="G1" s="1"/>
      <c r="H1" s="1"/>
    </row>
    <row r="2" s="6" customFormat="1" ht="25" customHeight="1" spans="1:8">
      <c r="A2" s="4" t="s">
        <v>1</v>
      </c>
      <c r="B2" s="4" t="s">
        <v>2</v>
      </c>
      <c r="C2" s="7" t="s">
        <v>37</v>
      </c>
      <c r="D2" s="7" t="s">
        <v>4</v>
      </c>
      <c r="E2" s="7" t="s">
        <v>38</v>
      </c>
      <c r="F2" s="7" t="s">
        <v>6</v>
      </c>
      <c r="G2" s="7" t="s">
        <v>7</v>
      </c>
      <c r="H2" s="7" t="s">
        <v>8</v>
      </c>
    </row>
    <row r="3" s="6" customFormat="1" ht="25" customHeight="1" spans="1:8">
      <c r="A3" s="4" t="s">
        <v>39</v>
      </c>
      <c r="B3" s="4" t="s">
        <v>40</v>
      </c>
      <c r="C3" s="7">
        <v>70</v>
      </c>
      <c r="D3" s="7">
        <f t="shared" ref="D3:D15" si="0">C3*0.4</f>
        <v>28</v>
      </c>
      <c r="E3" s="7">
        <v>92.14</v>
      </c>
      <c r="F3" s="8">
        <f t="shared" ref="F3:F15" si="1">E3*0.6</f>
        <v>55.284</v>
      </c>
      <c r="G3" s="8">
        <f t="shared" ref="G3:G15" si="2">D3+F3</f>
        <v>83.284</v>
      </c>
      <c r="H3" s="7" t="s">
        <v>11</v>
      </c>
    </row>
    <row r="4" s="6" customFormat="1" ht="25" customHeight="1" spans="1:8">
      <c r="A4" s="4" t="s">
        <v>41</v>
      </c>
      <c r="B4" s="4" t="s">
        <v>40</v>
      </c>
      <c r="C4" s="7">
        <v>65</v>
      </c>
      <c r="D4" s="7">
        <f t="shared" si="0"/>
        <v>26</v>
      </c>
      <c r="E4" s="7">
        <v>91.71</v>
      </c>
      <c r="F4" s="8">
        <f t="shared" si="1"/>
        <v>55.026</v>
      </c>
      <c r="G4" s="8">
        <f t="shared" si="2"/>
        <v>81.026</v>
      </c>
      <c r="H4" s="7" t="s">
        <v>11</v>
      </c>
    </row>
    <row r="5" s="6" customFormat="1" ht="25" customHeight="1" spans="1:8">
      <c r="A5" s="4" t="s">
        <v>42</v>
      </c>
      <c r="B5" s="4" t="s">
        <v>40</v>
      </c>
      <c r="C5" s="7">
        <v>63</v>
      </c>
      <c r="D5" s="7">
        <f t="shared" si="0"/>
        <v>25.2</v>
      </c>
      <c r="E5" s="7">
        <v>91.29</v>
      </c>
      <c r="F5" s="8">
        <f t="shared" si="1"/>
        <v>54.774</v>
      </c>
      <c r="G5" s="8">
        <f t="shared" si="2"/>
        <v>79.974</v>
      </c>
      <c r="H5" s="7" t="s">
        <v>11</v>
      </c>
    </row>
    <row r="6" s="6" customFormat="1" ht="25" customHeight="1" spans="1:8">
      <c r="A6" s="4" t="s">
        <v>43</v>
      </c>
      <c r="B6" s="4" t="s">
        <v>40</v>
      </c>
      <c r="C6" s="7">
        <v>57</v>
      </c>
      <c r="D6" s="7">
        <f t="shared" si="0"/>
        <v>22.8</v>
      </c>
      <c r="E6" s="7">
        <v>93.86</v>
      </c>
      <c r="F6" s="8">
        <f t="shared" si="1"/>
        <v>56.316</v>
      </c>
      <c r="G6" s="8">
        <f t="shared" si="2"/>
        <v>79.116</v>
      </c>
      <c r="H6" s="7" t="s">
        <v>11</v>
      </c>
    </row>
    <row r="7" s="6" customFormat="1" ht="25" customHeight="1" spans="1:8">
      <c r="A7" s="4" t="s">
        <v>44</v>
      </c>
      <c r="B7" s="4" t="s">
        <v>40</v>
      </c>
      <c r="C7" s="7">
        <v>58</v>
      </c>
      <c r="D7" s="7">
        <f t="shared" si="0"/>
        <v>23.2</v>
      </c>
      <c r="E7" s="7">
        <v>93.71</v>
      </c>
      <c r="F7" s="8">
        <f t="shared" si="1"/>
        <v>56.226</v>
      </c>
      <c r="G7" s="8">
        <f t="shared" si="2"/>
        <v>79.426</v>
      </c>
      <c r="H7" s="7" t="s">
        <v>11</v>
      </c>
    </row>
    <row r="8" s="6" customFormat="1" ht="25" customHeight="1" spans="1:8">
      <c r="A8" s="4" t="s">
        <v>45</v>
      </c>
      <c r="B8" s="4" t="s">
        <v>40</v>
      </c>
      <c r="C8" s="7">
        <v>58</v>
      </c>
      <c r="D8" s="7">
        <f t="shared" si="0"/>
        <v>23.2</v>
      </c>
      <c r="E8" s="7">
        <v>92.86</v>
      </c>
      <c r="F8" s="8">
        <f t="shared" si="1"/>
        <v>55.716</v>
      </c>
      <c r="G8" s="8">
        <f t="shared" si="2"/>
        <v>78.916</v>
      </c>
      <c r="H8" s="7" t="s">
        <v>11</v>
      </c>
    </row>
    <row r="9" s="6" customFormat="1" ht="25" customHeight="1" spans="1:8">
      <c r="A9" s="4" t="s">
        <v>46</v>
      </c>
      <c r="B9" s="4" t="s">
        <v>40</v>
      </c>
      <c r="C9" s="7">
        <v>62</v>
      </c>
      <c r="D9" s="7">
        <f t="shared" si="0"/>
        <v>24.8</v>
      </c>
      <c r="E9" s="7">
        <v>79.86</v>
      </c>
      <c r="F9" s="8">
        <f t="shared" si="1"/>
        <v>47.916</v>
      </c>
      <c r="G9" s="8">
        <f t="shared" si="2"/>
        <v>72.716</v>
      </c>
      <c r="H9" s="7"/>
    </row>
    <row r="10" s="6" customFormat="1" ht="25" customHeight="1" spans="1:8">
      <c r="A10" s="4" t="s">
        <v>47</v>
      </c>
      <c r="B10" s="4" t="s">
        <v>40</v>
      </c>
      <c r="C10" s="7">
        <v>59</v>
      </c>
      <c r="D10" s="7">
        <f t="shared" si="0"/>
        <v>23.6</v>
      </c>
      <c r="E10" s="7">
        <v>81.57</v>
      </c>
      <c r="F10" s="8">
        <f t="shared" si="1"/>
        <v>48.942</v>
      </c>
      <c r="G10" s="8">
        <f t="shared" si="2"/>
        <v>72.542</v>
      </c>
      <c r="H10" s="7"/>
    </row>
    <row r="11" s="6" customFormat="1" ht="25" customHeight="1" spans="1:8">
      <c r="A11" s="4" t="s">
        <v>48</v>
      </c>
      <c r="B11" s="4" t="s">
        <v>40</v>
      </c>
      <c r="C11" s="7">
        <v>64</v>
      </c>
      <c r="D11" s="7">
        <f t="shared" si="0"/>
        <v>25.6</v>
      </c>
      <c r="E11" s="7">
        <v>76.29</v>
      </c>
      <c r="F11" s="8">
        <f t="shared" si="1"/>
        <v>45.774</v>
      </c>
      <c r="G11" s="8">
        <f t="shared" si="2"/>
        <v>71.374</v>
      </c>
      <c r="H11" s="7"/>
    </row>
    <row r="12" s="6" customFormat="1" ht="25" customHeight="1" spans="1:8">
      <c r="A12" s="4" t="s">
        <v>49</v>
      </c>
      <c r="B12" s="4" t="s">
        <v>40</v>
      </c>
      <c r="C12" s="7">
        <v>59</v>
      </c>
      <c r="D12" s="7">
        <f t="shared" si="0"/>
        <v>23.6</v>
      </c>
      <c r="E12" s="7">
        <v>78.43</v>
      </c>
      <c r="F12" s="8">
        <f t="shared" si="1"/>
        <v>47.058</v>
      </c>
      <c r="G12" s="8">
        <f t="shared" si="2"/>
        <v>70.658</v>
      </c>
      <c r="H12" s="7"/>
    </row>
    <row r="13" s="6" customFormat="1" ht="25" customHeight="1" spans="1:8">
      <c r="A13" s="4" t="s">
        <v>50</v>
      </c>
      <c r="B13" s="4" t="s">
        <v>40</v>
      </c>
      <c r="C13" s="7">
        <v>54</v>
      </c>
      <c r="D13" s="7">
        <f t="shared" si="0"/>
        <v>21.6</v>
      </c>
      <c r="E13" s="7">
        <v>78.14</v>
      </c>
      <c r="F13" s="8">
        <f t="shared" si="1"/>
        <v>46.884</v>
      </c>
      <c r="G13" s="8">
        <f t="shared" si="2"/>
        <v>68.484</v>
      </c>
      <c r="H13" s="7"/>
    </row>
    <row r="14" s="6" customFormat="1" ht="25" customHeight="1" spans="1:8">
      <c r="A14" s="4" t="s">
        <v>51</v>
      </c>
      <c r="B14" s="4" t="s">
        <v>40</v>
      </c>
      <c r="C14" s="7">
        <v>54</v>
      </c>
      <c r="D14" s="7">
        <f t="shared" si="0"/>
        <v>21.6</v>
      </c>
      <c r="E14" s="7">
        <v>75.86</v>
      </c>
      <c r="F14" s="8">
        <f t="shared" si="1"/>
        <v>45.516</v>
      </c>
      <c r="G14" s="8">
        <f t="shared" si="2"/>
        <v>67.116</v>
      </c>
      <c r="H14" s="7"/>
    </row>
    <row r="15" s="6" customFormat="1" ht="25" customHeight="1" spans="1:8">
      <c r="A15" s="4" t="s">
        <v>52</v>
      </c>
      <c r="B15" s="4" t="s">
        <v>40</v>
      </c>
      <c r="C15" s="7">
        <v>56</v>
      </c>
      <c r="D15" s="7">
        <f t="shared" si="0"/>
        <v>22.4</v>
      </c>
      <c r="E15" s="7">
        <v>73.71</v>
      </c>
      <c r="F15" s="8">
        <f t="shared" si="1"/>
        <v>44.226</v>
      </c>
      <c r="G15" s="8">
        <f t="shared" si="2"/>
        <v>66.626</v>
      </c>
      <c r="H15" s="7"/>
    </row>
  </sheetData>
  <sortState ref="A3:H15">
    <sortCondition ref="G3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topLeftCell="A12" workbookViewId="0">
      <selection activeCell="B22" sqref="B22"/>
    </sheetView>
  </sheetViews>
  <sheetFormatPr defaultColWidth="9" defaultRowHeight="13.5" outlineLevelCol="2"/>
  <cols>
    <col min="1" max="1" width="32.25" customWidth="1"/>
    <col min="2" max="2" width="47.375" customWidth="1"/>
  </cols>
  <sheetData>
    <row r="1" customFormat="1" ht="60" customHeight="1" spans="1:3">
      <c r="A1" s="1" t="s">
        <v>53</v>
      </c>
      <c r="B1" s="1"/>
      <c r="C1" s="2"/>
    </row>
    <row r="2" customFormat="1" ht="30" customHeight="1" spans="1:2">
      <c r="A2" s="3" t="s">
        <v>1</v>
      </c>
      <c r="B2" s="3" t="s">
        <v>54</v>
      </c>
    </row>
    <row r="3" customFormat="1" ht="30" customHeight="1" spans="1:2">
      <c r="A3" s="4" t="s">
        <v>13</v>
      </c>
      <c r="B3" s="3">
        <v>92.29</v>
      </c>
    </row>
    <row r="4" customFormat="1" ht="30" customHeight="1" spans="1:2">
      <c r="A4" s="4" t="s">
        <v>12</v>
      </c>
      <c r="B4" s="3">
        <v>91.86</v>
      </c>
    </row>
    <row r="5" customFormat="1" ht="30" customHeight="1" spans="1:2">
      <c r="A5" s="4" t="s">
        <v>15</v>
      </c>
      <c r="B5" s="3">
        <v>91.71</v>
      </c>
    </row>
    <row r="6" customFormat="1" ht="30" customHeight="1" spans="1:2">
      <c r="A6" s="4" t="s">
        <v>16</v>
      </c>
      <c r="B6" s="3">
        <v>91.57</v>
      </c>
    </row>
    <row r="7" customFormat="1" ht="30" customHeight="1" spans="1:2">
      <c r="A7" s="4" t="s">
        <v>9</v>
      </c>
      <c r="B7" s="3">
        <v>90.86</v>
      </c>
    </row>
    <row r="8" customFormat="1" ht="30" customHeight="1" spans="1:2">
      <c r="A8" s="4" t="s">
        <v>14</v>
      </c>
      <c r="B8" s="3">
        <v>90.71</v>
      </c>
    </row>
    <row r="9" customFormat="1" ht="30" customHeight="1" spans="1:2">
      <c r="A9" s="4" t="s">
        <v>17</v>
      </c>
      <c r="B9" s="3">
        <v>86.86</v>
      </c>
    </row>
    <row r="10" customFormat="1" ht="30" customHeight="1" spans="1:2">
      <c r="A10" s="4" t="s">
        <v>18</v>
      </c>
      <c r="B10" s="3">
        <v>80.29</v>
      </c>
    </row>
    <row r="11" customFormat="1" ht="30" customHeight="1" spans="1:2">
      <c r="A11" s="4" t="s">
        <v>20</v>
      </c>
      <c r="B11" s="3">
        <v>79.43</v>
      </c>
    </row>
    <row r="12" customFormat="1" ht="30" customHeight="1" spans="1:2">
      <c r="A12" s="4" t="s">
        <v>23</v>
      </c>
      <c r="B12" s="3">
        <v>78.86</v>
      </c>
    </row>
    <row r="13" customFormat="1" ht="30" customHeight="1" spans="1:2">
      <c r="A13" s="4" t="s">
        <v>19</v>
      </c>
      <c r="B13" s="3">
        <v>78.14</v>
      </c>
    </row>
    <row r="14" customFormat="1" ht="30" customHeight="1" spans="1:2">
      <c r="A14" s="4" t="s">
        <v>22</v>
      </c>
      <c r="B14" s="3">
        <v>77.57</v>
      </c>
    </row>
    <row r="15" customFormat="1" ht="30" customHeight="1" spans="1:2">
      <c r="A15" s="4" t="s">
        <v>24</v>
      </c>
      <c r="B15" s="3">
        <v>76.14</v>
      </c>
    </row>
    <row r="16" customFormat="1" ht="30" customHeight="1" spans="1:2">
      <c r="A16" s="4" t="s">
        <v>25</v>
      </c>
      <c r="B16" s="3">
        <v>75.29</v>
      </c>
    </row>
    <row r="17" customFormat="1" ht="30" customHeight="1" spans="1:2">
      <c r="A17" s="4" t="s">
        <v>21</v>
      </c>
      <c r="B17" s="3">
        <v>75.14</v>
      </c>
    </row>
    <row r="18" customFormat="1" ht="30" customHeight="1" spans="1:2">
      <c r="A18" s="4" t="s">
        <v>26</v>
      </c>
      <c r="B18" s="3">
        <v>72.86</v>
      </c>
    </row>
    <row r="19" customFormat="1" ht="30" customHeight="1" spans="1:2">
      <c r="A19" s="4" t="s">
        <v>27</v>
      </c>
      <c r="B19" s="3">
        <v>69.57</v>
      </c>
    </row>
    <row r="20" customFormat="1" ht="30" customHeight="1" spans="1:2">
      <c r="A20" s="4" t="s">
        <v>28</v>
      </c>
      <c r="B20" s="3">
        <v>69</v>
      </c>
    </row>
    <row r="21" customFormat="1" ht="30" customHeight="1" spans="1:2">
      <c r="A21" s="4" t="s">
        <v>29</v>
      </c>
      <c r="B21" s="3">
        <v>0</v>
      </c>
    </row>
  </sheetData>
  <sortState ref="A2:B21">
    <sortCondition ref="B2" descending="1"/>
  </sortState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8" sqref="B8"/>
    </sheetView>
  </sheetViews>
  <sheetFormatPr defaultColWidth="9" defaultRowHeight="13.5" outlineLevelRow="6" outlineLevelCol="2"/>
  <cols>
    <col min="1" max="1" width="31.625" customWidth="1"/>
    <col min="2" max="2" width="50.5" customWidth="1"/>
    <col min="3" max="3" width="13.875" customWidth="1"/>
    <col min="4" max="4" width="10.125" customWidth="1"/>
    <col min="5" max="5" width="12.375" customWidth="1"/>
    <col min="6" max="6" width="50.5" customWidth="1"/>
  </cols>
  <sheetData>
    <row r="1" ht="60" customHeight="1" spans="1:3">
      <c r="A1" s="1" t="s">
        <v>55</v>
      </c>
      <c r="B1" s="1"/>
      <c r="C1" s="2"/>
    </row>
    <row r="2" ht="30" customHeight="1" spans="1:2">
      <c r="A2" s="3" t="s">
        <v>1</v>
      </c>
      <c r="B2" s="3" t="s">
        <v>54</v>
      </c>
    </row>
    <row r="3" ht="30" customHeight="1" spans="1:2">
      <c r="A3" s="4" t="s">
        <v>32</v>
      </c>
      <c r="B3" s="3">
        <v>92.86</v>
      </c>
    </row>
    <row r="4" ht="30" customHeight="1" spans="1:2">
      <c r="A4" s="4" t="s">
        <v>31</v>
      </c>
      <c r="B4" s="3">
        <v>91.43</v>
      </c>
    </row>
    <row r="5" ht="30" customHeight="1" spans="1:2">
      <c r="A5" s="4" t="s">
        <v>33</v>
      </c>
      <c r="B5" s="3">
        <v>88.43</v>
      </c>
    </row>
    <row r="6" ht="30" customHeight="1" spans="1:2">
      <c r="A6" s="4" t="s">
        <v>34</v>
      </c>
      <c r="B6" s="3">
        <v>84.14</v>
      </c>
    </row>
    <row r="7" ht="30" customHeight="1" spans="1:2">
      <c r="A7" s="4" t="s">
        <v>35</v>
      </c>
      <c r="B7" s="3">
        <v>37.43</v>
      </c>
    </row>
  </sheetData>
  <sortState ref="A2:B7">
    <sortCondition ref="B2" descending="1"/>
  </sortState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6" workbookViewId="0">
      <selection activeCell="B16" sqref="B16"/>
    </sheetView>
  </sheetViews>
  <sheetFormatPr defaultColWidth="9" defaultRowHeight="13.5" outlineLevelCol="2"/>
  <cols>
    <col min="1" max="1" width="27.5" customWidth="1"/>
    <col min="2" max="2" width="54.125" customWidth="1"/>
    <col min="3" max="3" width="14.25" customWidth="1"/>
    <col min="4" max="4" width="20" customWidth="1"/>
    <col min="5" max="6" width="54.125" customWidth="1"/>
  </cols>
  <sheetData>
    <row r="1" ht="60" customHeight="1" spans="1:3">
      <c r="A1" s="1" t="s">
        <v>56</v>
      </c>
      <c r="B1" s="1"/>
      <c r="C1" s="2"/>
    </row>
    <row r="2" ht="30" customHeight="1" spans="1:2">
      <c r="A2" s="3" t="s">
        <v>1</v>
      </c>
      <c r="B2" s="3" t="s">
        <v>54</v>
      </c>
    </row>
    <row r="3" ht="30" customHeight="1" spans="1:2">
      <c r="A3" s="4" t="s">
        <v>43</v>
      </c>
      <c r="B3" s="3">
        <v>93.86</v>
      </c>
    </row>
    <row r="4" ht="30" customHeight="1" spans="1:2">
      <c r="A4" s="4" t="s">
        <v>44</v>
      </c>
      <c r="B4" s="3">
        <v>93.71</v>
      </c>
    </row>
    <row r="5" ht="30" customHeight="1" spans="1:2">
      <c r="A5" s="4" t="s">
        <v>45</v>
      </c>
      <c r="B5" s="3">
        <v>92.86</v>
      </c>
    </row>
    <row r="6" ht="30" customHeight="1" spans="1:2">
      <c r="A6" s="4" t="s">
        <v>39</v>
      </c>
      <c r="B6" s="3">
        <v>92.14</v>
      </c>
    </row>
    <row r="7" ht="30" customHeight="1" spans="1:2">
      <c r="A7" s="4" t="s">
        <v>41</v>
      </c>
      <c r="B7" s="3">
        <v>91.71</v>
      </c>
    </row>
    <row r="8" ht="30" customHeight="1" spans="1:2">
      <c r="A8" s="4" t="s">
        <v>42</v>
      </c>
      <c r="B8" s="3">
        <v>91.29</v>
      </c>
    </row>
    <row r="9" ht="30" customHeight="1" spans="1:2">
      <c r="A9" s="4" t="s">
        <v>47</v>
      </c>
      <c r="B9" s="3">
        <v>81.57</v>
      </c>
    </row>
    <row r="10" ht="30" customHeight="1" spans="1:2">
      <c r="A10" s="4" t="s">
        <v>46</v>
      </c>
      <c r="B10" s="3">
        <v>79.86</v>
      </c>
    </row>
    <row r="11" ht="30" customHeight="1" spans="1:2">
      <c r="A11" s="4" t="s">
        <v>49</v>
      </c>
      <c r="B11" s="3">
        <v>78.43</v>
      </c>
    </row>
    <row r="12" ht="30" customHeight="1" spans="1:2">
      <c r="A12" s="4" t="s">
        <v>50</v>
      </c>
      <c r="B12" s="3">
        <v>78.14</v>
      </c>
    </row>
    <row r="13" ht="30" customHeight="1" spans="1:2">
      <c r="A13" s="4" t="s">
        <v>48</v>
      </c>
      <c r="B13" s="3">
        <v>76.29</v>
      </c>
    </row>
    <row r="14" ht="30" customHeight="1" spans="1:2">
      <c r="A14" s="4" t="s">
        <v>51</v>
      </c>
      <c r="B14" s="3">
        <v>75.86</v>
      </c>
    </row>
    <row r="15" ht="30" customHeight="1" spans="1:2">
      <c r="A15" s="4" t="s">
        <v>52</v>
      </c>
      <c r="B15" s="3">
        <v>73.71</v>
      </c>
    </row>
  </sheetData>
  <sortState ref="A2:B15">
    <sortCondition ref="B2" descending="1"/>
  </sortState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岗位三总成绩</vt:lpstr>
      <vt:lpstr>岗位二总成绩</vt:lpstr>
      <vt:lpstr>岗位一总成绩</vt:lpstr>
      <vt:lpstr>岗位三面试成绩</vt:lpstr>
      <vt:lpstr>岗位二面试成绩</vt:lpstr>
      <vt:lpstr>岗位一面试成绩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乔</cp:lastModifiedBy>
  <dcterms:created xsi:type="dcterms:W3CDTF">2023-11-15T06:40:00Z</dcterms:created>
  <dcterms:modified xsi:type="dcterms:W3CDTF">2024-12-13T05:38:23Z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4B08B50BC0A24F8FBFC9CCA045C089F8_11</vt:lpwstr>
  </property>
  <property fmtid="{D5CDD505-2E9C-101B-9397-08002B2CF9AE}" pid="3" name="KSOProductBuildVer">
    <vt:lpwstr>2052-12.1.0.19302</vt:lpwstr>
  </property>
</Properties>
</file>